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na.kalinova\Desktop\WEB\zápis z jednání Rady\2023\Zápis červen, červenec\"/>
    </mc:Choice>
  </mc:AlternateContent>
  <xr:revisionPtr revIDLastSave="0" documentId="8_{D5F13467-87BB-4826-85D4-7D952C1F433B}" xr6:coauthVersionLast="47" xr6:coauthVersionMax="47" xr10:uidLastSave="{00000000-0000-0000-0000-000000000000}"/>
  <bookViews>
    <workbookView xWindow="2565" yWindow="2295" windowWidth="21600" windowHeight="11505" xr2:uid="{00000000-000D-0000-FFFF-FFFF00000000}"/>
  </bookViews>
  <sheets>
    <sheet name="minority" sheetId="2" r:id="rId1"/>
    <sheet name="BK" sheetId="3" r:id="rId2"/>
    <sheet name="HB" sheetId="4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</sheets>
  <definedNames>
    <definedName name="_xlnm.Print_Area" localSheetId="0">minority!$A$1:$V$50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0" l="1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E42" i="10"/>
  <c r="D42" i="10"/>
  <c r="L15" i="10"/>
  <c r="E42" i="9"/>
  <c r="D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E42" i="8"/>
  <c r="D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E42" i="7"/>
  <c r="D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E42" i="6"/>
  <c r="D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E42" i="5"/>
  <c r="D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E42" i="4"/>
  <c r="D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22" i="2"/>
  <c r="L17" i="2"/>
  <c r="L36" i="2"/>
  <c r="L24" i="2"/>
  <c r="L27" i="2"/>
  <c r="L35" i="2"/>
  <c r="L38" i="2"/>
  <c r="L31" i="2"/>
  <c r="L26" i="2"/>
  <c r="L19" i="2"/>
  <c r="L23" i="2"/>
  <c r="L39" i="2"/>
  <c r="L28" i="2"/>
  <c r="L32" i="2"/>
  <c r="L40" i="2"/>
  <c r="L33" i="2"/>
  <c r="L42" i="2"/>
  <c r="L21" i="2"/>
  <c r="L37" i="2"/>
  <c r="L41" i="2"/>
  <c r="L29" i="2"/>
  <c r="L25" i="2"/>
  <c r="L30" i="2"/>
  <c r="L20" i="2"/>
  <c r="L43" i="2"/>
  <c r="L18" i="2"/>
  <c r="L34" i="2"/>
  <c r="E42" i="3"/>
  <c r="D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E44" i="2"/>
  <c r="D44" i="2"/>
  <c r="M44" i="2" l="1"/>
  <c r="M45" i="2" s="1"/>
</calcChain>
</file>

<file path=xl/sharedStrings.xml><?xml version="1.0" encoding="utf-8"?>
<sst xmlns="http://schemas.openxmlformats.org/spreadsheetml/2006/main" count="1155" uniqueCount="133">
  <si>
    <t>evidenční číslo projektu</t>
  </si>
  <si>
    <t>název žadatele</t>
  </si>
  <si>
    <t>požadovaná podpora</t>
  </si>
  <si>
    <t>bodové hodnocení Rada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</si>
  <si>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</si>
  <si>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</si>
  <si>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</si>
  <si>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</si>
  <si>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</si>
  <si>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</si>
  <si>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</si>
  <si>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</si>
  <si>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</si>
  <si>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</si>
  <si>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</si>
  <si>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</si>
  <si>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</si>
  <si>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</si>
  <si>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</si>
  <si>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</si>
  <si>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</si>
  <si>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</si>
  <si>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</si>
  <si>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</si>
  <si>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Minoritní koprodukce hraného, animovaného nebo dokumentárního filmu</t>
  </si>
  <si>
    <t>Podpora pro celovečerní hrané, celovečerní i krátkometrážní animované nebo celovečerní i krátkometrážní dokumentární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je u dvoustranné koprodukce nižší než 40 %, u vícestranné koprodukce nižší než 30 %.</t>
  </si>
  <si>
    <t>Podpora pro krátkometrážní hrané kinematografické dílo je určena projektům, na jejichž výrobě se výrobce nebo koproducent, který má místo podnikání, místo trvalého pobytu nebo sídlo na území České republiky, podílí v takovém rozsahu, že jeho finanční účast na celkových výrobních nákladech projektu u dvoustranné koprodukce je 50 % nebo nižší, u vícestranné koprodukce není nejvyšší.</t>
  </si>
  <si>
    <r>
      <t xml:space="preserve">Finanční alokace: </t>
    </r>
    <r>
      <rPr>
        <sz val="9.5"/>
        <rFont val="Arial"/>
        <family val="2"/>
        <charset val="238"/>
      </rPr>
      <t>20 000 000 Kč</t>
    </r>
  </si>
  <si>
    <t xml:space="preserve">1. rozvoj kvalitní, umělecky a společensky progresivní, žánrově diverzifikované české kinematografie </t>
  </si>
  <si>
    <t xml:space="preserve">2. posílení postavení českých producentů v mezinárodní konkurenci a rozvoj českého produkčního prostředí, know how českých producentů  </t>
  </si>
  <si>
    <t xml:space="preserve">3. rozvoj nových koprodukčních vztahů a posílení stávajících </t>
  </si>
  <si>
    <t>4. rozvoj českého filmového průmyslu prostřednictvím mezinárodních koprodukcí zahrnujících vysokou českou kreativní účastí</t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</si>
  <si>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</si>
  <si>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</si>
  <si>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</si>
  <si>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</si>
  <si>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</si>
  <si>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31. 12. 2025</t>
    </r>
  </si>
  <si>
    <t>8Heads Productions s.r.o.</t>
  </si>
  <si>
    <t>Bio Illusion s.r.o.</t>
  </si>
  <si>
    <t>MAUR film s.r.o.</t>
  </si>
  <si>
    <t>Cinémotif Films s.r.o.</t>
  </si>
  <si>
    <t>Studio Beep, a.s.</t>
  </si>
  <si>
    <t>B3F dev. s.r.o.</t>
  </si>
  <si>
    <t>Frame Films s.r.o.</t>
  </si>
  <si>
    <t>Silk Films s.r.o.</t>
  </si>
  <si>
    <t>Negativ s.r.o.</t>
  </si>
  <si>
    <t>Hypermarket Film s.r.o.</t>
  </si>
  <si>
    <t>Bionaut s.r.o.</t>
  </si>
  <si>
    <t>Other Stories s.r.o.</t>
  </si>
  <si>
    <t>i/o post s.r.o.</t>
  </si>
  <si>
    <t>Kuli Film s.r.o.</t>
  </si>
  <si>
    <t>LOVE.FRAME s.r.o.</t>
  </si>
  <si>
    <t>KABOS Film &amp; Media s.r.o.</t>
  </si>
  <si>
    <t>Analog Vision s.r.o.</t>
  </si>
  <si>
    <t>FILM KOLEKTIV s.r.o.</t>
  </si>
  <si>
    <t>LUMINAR Film s.r.o.</t>
  </si>
  <si>
    <t>školfilm s.r.o.</t>
  </si>
  <si>
    <t>Evolution Films, s.r.o.</t>
  </si>
  <si>
    <t>Bontonfilm Studios s.r.o.</t>
  </si>
  <si>
    <t>Xova Film s.r.o.</t>
  </si>
  <si>
    <t>NOCHI FILM s.r.o.</t>
  </si>
  <si>
    <t>Nejsem špatný člověk</t>
  </si>
  <si>
    <t>Matky</t>
  </si>
  <si>
    <t>Všechno co jsme nestihli</t>
  </si>
  <si>
    <t>Domov</t>
  </si>
  <si>
    <t>Kentauři noci</t>
  </si>
  <si>
    <t>Ledová cesta</t>
  </si>
  <si>
    <t xml:space="preserve">Zpívající dům </t>
  </si>
  <si>
    <t>Glass Elephants</t>
  </si>
  <si>
    <t>Ztracený syn</t>
  </si>
  <si>
    <t xml:space="preserve">Smlouva s chaosem </t>
  </si>
  <si>
    <t xml:space="preserve">Cizinci v noci </t>
  </si>
  <si>
    <t>Šaman</t>
  </si>
  <si>
    <t>Čínské moře</t>
  </si>
  <si>
    <t>Mammalia</t>
  </si>
  <si>
    <t>3 km na konec světa</t>
  </si>
  <si>
    <t>Anestezie</t>
  </si>
  <si>
    <t>Konečně máme republiku</t>
  </si>
  <si>
    <t>Šedá zóna</t>
  </si>
  <si>
    <t>Lapači snů</t>
  </si>
  <si>
    <t>Havnaa</t>
  </si>
  <si>
    <t>Ťapákovci</t>
  </si>
  <si>
    <t>Andy Warhol: Od A po W</t>
  </si>
  <si>
    <t>Interest</t>
  </si>
  <si>
    <t>Turisti</t>
  </si>
  <si>
    <t>Smršť</t>
  </si>
  <si>
    <t>Výměny</t>
  </si>
  <si>
    <t>Vítr v zádech</t>
  </si>
  <si>
    <t>Utekáč</t>
  </si>
  <si>
    <t>ano</t>
  </si>
  <si>
    <t>ne</t>
  </si>
  <si>
    <r>
      <t>Evidenční číslo výzvy:</t>
    </r>
    <r>
      <rPr>
        <sz val="9.5"/>
        <rFont val="Arial"/>
        <family val="2"/>
        <charset val="238"/>
      </rPr>
      <t xml:space="preserve"> 2023-2-5-14
</t>
    </r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</si>
  <si>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</si>
  <si>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rFont val="Arial"/>
        <family val="2"/>
        <charset val="238"/>
      </rPr>
      <t xml:space="preserve"> 3. 3. 2023-3. 4. 2023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</si>
  <si>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investiční dotace</t>
    </r>
  </si>
  <si>
    <t>Projekty výzvy budou na základě usnesení č. 155/2023 hrazeny ze státní dotace 2023.</t>
  </si>
  <si>
    <t>5881/2023</t>
  </si>
  <si>
    <t>5863/2023</t>
  </si>
  <si>
    <t>5872/2023</t>
  </si>
  <si>
    <t>5873/2023</t>
  </si>
  <si>
    <t>5874/2023</t>
  </si>
  <si>
    <t>5875/2023</t>
  </si>
  <si>
    <t>5876/2023</t>
  </si>
  <si>
    <t>5877/2023</t>
  </si>
  <si>
    <t>5878/2023</t>
  </si>
  <si>
    <t>5879/2023</t>
  </si>
  <si>
    <t>5882/2023</t>
  </si>
  <si>
    <t>5883/2023</t>
  </si>
  <si>
    <t>5884/2023</t>
  </si>
  <si>
    <t>5885/2023</t>
  </si>
  <si>
    <t>5886/2023</t>
  </si>
  <si>
    <t>5887/2023</t>
  </si>
  <si>
    <t>5888/2023</t>
  </si>
  <si>
    <t>5890/2023</t>
  </si>
  <si>
    <t>5891/2023</t>
  </si>
  <si>
    <t>5892/2023</t>
  </si>
  <si>
    <t>5893/2023</t>
  </si>
  <si>
    <t>5894/2023</t>
  </si>
  <si>
    <t>5895/2023</t>
  </si>
  <si>
    <t>5896/2023</t>
  </si>
  <si>
    <t>5897/2023</t>
  </si>
  <si>
    <t>5898/2023</t>
  </si>
  <si>
    <t>5899/2023</t>
  </si>
  <si>
    <t>investiční dotace</t>
  </si>
  <si>
    <t>5871/2023</t>
  </si>
  <si>
    <t>80%</t>
  </si>
  <si>
    <t>90%</t>
  </si>
  <si>
    <t>60%</t>
  </si>
  <si>
    <t>65%</t>
  </si>
  <si>
    <t>ano-20%</t>
  </si>
  <si>
    <t>k bodování se nepřihlíží</t>
  </si>
  <si>
    <t>výše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</si>
</sst>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1" xfId="0" applyNumberFormat="1" applyFont="1" applyFill="1" applyBorder="1"/>
    <xf numFmtId="0" fontId="2" fillId="2" borderId="1" xfId="0" applyFont="1" applyFill="1" applyBorder="1"/>
    <xf numFmtId="9" fontId="2" fillId="2" borderId="0" xfId="1" applyFont="1" applyFill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45"/>
  <sheetViews>
    <sheetView tabSelected="1" zoomScale="78" zoomScaleNormal="78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2" width="9.28515625" style="2" customWidth="1"/>
    <col min="13" max="13" width="14.42578125" style="2" customWidth="1"/>
    <col min="14" max="14" width="21.7109375" style="2" customWidth="1"/>
    <col min="15" max="15" width="10.28515625" style="2" customWidth="1"/>
    <col min="16" max="19" width="9.28515625" style="2" customWidth="1"/>
    <col min="20" max="20" width="10.28515625" style="2" customWidth="1"/>
    <col min="21" max="22" width="15.7109375" style="2" customWidth="1"/>
    <col min="23" max="23" width="16" style="2" bestFit="1" customWidth="1"/>
    <col min="24" max="16384" width="9.28515625" style="2"/>
  </cols>
  <sheetData>
    <row r="1" spans="1:22" ht="38.25" customHeight="1" x14ac:dyDescent="0.25">
      <c r="A1" s="1" t="s">
        <v>24</v>
      </c>
    </row>
    <row r="2" spans="1:22" ht="14.65" customHeight="1" x14ac:dyDescent="0.25">
      <c r="A2" s="3" t="s">
        <v>92</v>
      </c>
      <c r="D2" s="3" t="s">
        <v>21</v>
      </c>
    </row>
    <row r="3" spans="1:22" ht="14.65" customHeight="1" x14ac:dyDescent="0.25">
      <c r="A3" s="3" t="s">
        <v>93</v>
      </c>
      <c r="D3" s="2" t="s">
        <v>28</v>
      </c>
    </row>
    <row r="4" spans="1:22" ht="14.65" customHeight="1" x14ac:dyDescent="0.25">
      <c r="A4" s="3" t="s">
        <v>94</v>
      </c>
      <c r="D4" s="2" t="s">
        <v>29</v>
      </c>
    </row>
    <row r="5" spans="1:22" ht="14.65" customHeight="1" x14ac:dyDescent="0.25">
      <c r="A5" s="3" t="s">
        <v>27</v>
      </c>
      <c r="D5" s="2" t="s">
        <v>30</v>
      </c>
    </row>
    <row r="6" spans="1:22" ht="14.65" customHeight="1" x14ac:dyDescent="0.25">
      <c r="A6" s="2" t="s">
        <v>37</v>
      </c>
      <c r="D6" s="2" t="s">
        <v>31</v>
      </c>
    </row>
    <row r="7" spans="1:22" ht="14.65" customHeight="1" x14ac:dyDescent="0.25">
      <c r="A7" s="2" t="s">
        <v>95</v>
      </c>
    </row>
    <row r="8" spans="1:22" ht="14.65" customHeight="1" x14ac:dyDescent="0.25">
      <c r="D8" s="3" t="s">
        <v>22</v>
      </c>
    </row>
    <row r="9" spans="1:22" ht="49.9" customHeight="1" x14ac:dyDescent="0.25">
      <c r="D9" s="21" t="s">
        <v>25</v>
      </c>
      <c r="E9" s="21"/>
      <c r="F9" s="21"/>
      <c r="G9" s="21"/>
      <c r="H9" s="21"/>
      <c r="I9" s="21"/>
      <c r="J9" s="21"/>
      <c r="K9" s="21"/>
      <c r="L9" s="21"/>
    </row>
    <row r="10" spans="1:22" ht="26.25" customHeight="1" x14ac:dyDescent="0.25">
      <c r="A10" s="3"/>
      <c r="D10" s="21" t="s">
        <v>26</v>
      </c>
      <c r="E10" s="21"/>
      <c r="F10" s="21"/>
      <c r="G10" s="21"/>
      <c r="H10" s="21"/>
      <c r="I10" s="21"/>
      <c r="J10" s="21"/>
      <c r="K10" s="21"/>
      <c r="L10" s="21"/>
    </row>
    <row r="11" spans="1:22" x14ac:dyDescent="0.25">
      <c r="A11" s="3"/>
      <c r="D11" s="11"/>
      <c r="E11" s="11"/>
      <c r="F11" s="11"/>
      <c r="G11" s="11"/>
      <c r="H11" s="11"/>
      <c r="I11" s="11"/>
      <c r="J11" s="11"/>
      <c r="K11" s="11"/>
      <c r="L11" s="11"/>
    </row>
    <row r="12" spans="1:22" ht="12.6" customHeight="1" x14ac:dyDescent="0.25">
      <c r="A12" s="3"/>
      <c r="D12" s="2" t="s">
        <v>96</v>
      </c>
    </row>
    <row r="13" spans="1:22" ht="12.6" customHeight="1" x14ac:dyDescent="0.25">
      <c r="A13" s="3"/>
    </row>
    <row r="14" spans="1:22" ht="26.65" customHeight="1" x14ac:dyDescent="0.25">
      <c r="A14" s="22" t="s">
        <v>0</v>
      </c>
      <c r="B14" s="22" t="s">
        <v>1</v>
      </c>
      <c r="C14" s="22" t="s">
        <v>16</v>
      </c>
      <c r="D14" s="22" t="s">
        <v>11</v>
      </c>
      <c r="E14" s="23" t="s">
        <v>2</v>
      </c>
      <c r="F14" s="22" t="s">
        <v>13</v>
      </c>
      <c r="G14" s="22" t="s">
        <v>32</v>
      </c>
      <c r="H14" s="22" t="s">
        <v>12</v>
      </c>
      <c r="I14" s="22" t="s">
        <v>33</v>
      </c>
      <c r="J14" s="22" t="s">
        <v>34</v>
      </c>
      <c r="K14" s="22" t="s">
        <v>35</v>
      </c>
      <c r="L14" s="22" t="s">
        <v>3</v>
      </c>
      <c r="M14" s="22" t="s">
        <v>132</v>
      </c>
      <c r="N14" s="22" t="s">
        <v>4</v>
      </c>
      <c r="O14" s="22" t="s">
        <v>5</v>
      </c>
      <c r="P14" s="22" t="s">
        <v>6</v>
      </c>
      <c r="Q14" s="22" t="s">
        <v>15</v>
      </c>
      <c r="R14" s="22" t="s">
        <v>14</v>
      </c>
      <c r="S14" s="22" t="s">
        <v>7</v>
      </c>
      <c r="T14" s="22" t="s">
        <v>8</v>
      </c>
      <c r="U14" s="22" t="s">
        <v>9</v>
      </c>
      <c r="V14" s="22" t="s">
        <v>10</v>
      </c>
    </row>
    <row r="15" spans="1:22" ht="59.65" customHeight="1" x14ac:dyDescent="0.25">
      <c r="A15" s="22"/>
      <c r="B15" s="22"/>
      <c r="C15" s="22"/>
      <c r="D15" s="22"/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28.9" customHeight="1" x14ac:dyDescent="0.25">
      <c r="A16" s="22"/>
      <c r="B16" s="22"/>
      <c r="C16" s="22"/>
      <c r="D16" s="22"/>
      <c r="E16" s="23"/>
      <c r="F16" s="4" t="s">
        <v>23</v>
      </c>
      <c r="G16" s="4" t="s">
        <v>18</v>
      </c>
      <c r="H16" s="4" t="s">
        <v>20</v>
      </c>
      <c r="I16" s="4" t="s">
        <v>36</v>
      </c>
      <c r="J16" s="4" t="s">
        <v>19</v>
      </c>
      <c r="K16" s="4" t="s">
        <v>19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87" s="5" customFormat="1" ht="12.75" customHeight="1" x14ac:dyDescent="0.2">
      <c r="A17" s="16" t="s">
        <v>100</v>
      </c>
      <c r="B17" s="16" t="s">
        <v>38</v>
      </c>
      <c r="C17" s="16" t="s">
        <v>65</v>
      </c>
      <c r="D17" s="15">
        <v>26200110</v>
      </c>
      <c r="E17" s="15">
        <v>2842200</v>
      </c>
      <c r="F17" s="12">
        <v>37</v>
      </c>
      <c r="G17" s="12">
        <v>12.857100000000001</v>
      </c>
      <c r="H17" s="12">
        <v>8.2857000000000003</v>
      </c>
      <c r="I17" s="12">
        <v>22</v>
      </c>
      <c r="J17" s="12">
        <v>3</v>
      </c>
      <c r="K17" s="12">
        <v>5</v>
      </c>
      <c r="L17" s="12">
        <f t="shared" ref="L17:L43" si="0">SUM(F17:K17)</f>
        <v>88.142799999999994</v>
      </c>
      <c r="M17" s="13">
        <v>2800000</v>
      </c>
      <c r="N17" s="6" t="s">
        <v>124</v>
      </c>
      <c r="O17" s="18" t="s">
        <v>90</v>
      </c>
      <c r="P17" s="19" t="s">
        <v>90</v>
      </c>
      <c r="Q17" s="18" t="s">
        <v>91</v>
      </c>
      <c r="R17" s="18" t="s">
        <v>91</v>
      </c>
      <c r="S17" s="7">
        <v>0.7</v>
      </c>
      <c r="T17" s="19" t="s">
        <v>126</v>
      </c>
      <c r="U17" s="20">
        <v>45417</v>
      </c>
      <c r="V17" s="20">
        <v>45443</v>
      </c>
      <c r="W17" s="1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s="5" customFormat="1" ht="12.75" customHeight="1" x14ac:dyDescent="0.2">
      <c r="A18" s="16" t="s">
        <v>123</v>
      </c>
      <c r="B18" s="16" t="s">
        <v>61</v>
      </c>
      <c r="C18" s="16" t="s">
        <v>89</v>
      </c>
      <c r="D18" s="15">
        <v>7375275</v>
      </c>
      <c r="E18" s="15">
        <v>2400000</v>
      </c>
      <c r="F18" s="12">
        <v>35.285699999999999</v>
      </c>
      <c r="G18" s="12">
        <v>12.857100000000001</v>
      </c>
      <c r="H18" s="12">
        <v>7</v>
      </c>
      <c r="I18" s="12">
        <v>22.285699999999999</v>
      </c>
      <c r="J18" s="12">
        <v>3</v>
      </c>
      <c r="K18" s="12">
        <v>5</v>
      </c>
      <c r="L18" s="12">
        <f t="shared" si="0"/>
        <v>85.4285</v>
      </c>
      <c r="M18" s="13">
        <v>2400000</v>
      </c>
      <c r="N18" s="6" t="s">
        <v>124</v>
      </c>
      <c r="O18" s="18" t="s">
        <v>90</v>
      </c>
      <c r="P18" s="19" t="s">
        <v>90</v>
      </c>
      <c r="Q18" s="18" t="s">
        <v>91</v>
      </c>
      <c r="R18" s="18" t="s">
        <v>91</v>
      </c>
      <c r="S18" s="7">
        <v>0.85</v>
      </c>
      <c r="T18" s="19" t="s">
        <v>127</v>
      </c>
      <c r="U18" s="20">
        <v>45657</v>
      </c>
      <c r="V18" s="20">
        <v>45657</v>
      </c>
      <c r="W18" s="1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s="5" customFormat="1" ht="12.75" customHeight="1" x14ac:dyDescent="0.2">
      <c r="A19" s="16" t="s">
        <v>107</v>
      </c>
      <c r="B19" s="16" t="s">
        <v>47</v>
      </c>
      <c r="C19" s="16" t="s">
        <v>73</v>
      </c>
      <c r="D19" s="15">
        <v>6375000</v>
      </c>
      <c r="E19" s="15">
        <v>2100000</v>
      </c>
      <c r="F19" s="12">
        <v>31.571400000000001</v>
      </c>
      <c r="G19" s="12">
        <v>13.7143</v>
      </c>
      <c r="H19" s="12">
        <v>8</v>
      </c>
      <c r="I19" s="12">
        <v>20.714300000000001</v>
      </c>
      <c r="J19" s="12">
        <v>5</v>
      </c>
      <c r="K19" s="12">
        <v>4.7142999999999997</v>
      </c>
      <c r="L19" s="12">
        <f t="shared" si="0"/>
        <v>83.714299999999994</v>
      </c>
      <c r="M19" s="13">
        <v>1500000</v>
      </c>
      <c r="N19" s="6" t="s">
        <v>124</v>
      </c>
      <c r="O19" s="18" t="s">
        <v>91</v>
      </c>
      <c r="P19" s="19" t="s">
        <v>91</v>
      </c>
      <c r="Q19" s="18" t="s">
        <v>91</v>
      </c>
      <c r="R19" s="18" t="s">
        <v>91</v>
      </c>
      <c r="S19" s="7">
        <v>0.33</v>
      </c>
      <c r="T19" s="19" t="s">
        <v>128</v>
      </c>
      <c r="U19" s="20">
        <v>45626</v>
      </c>
      <c r="V19" s="20">
        <v>45626</v>
      </c>
      <c r="W19" s="17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s="5" customFormat="1" ht="12.75" customHeight="1" x14ac:dyDescent="0.2">
      <c r="A20" s="16" t="s">
        <v>121</v>
      </c>
      <c r="B20" s="16" t="s">
        <v>45</v>
      </c>
      <c r="C20" s="16" t="s">
        <v>87</v>
      </c>
      <c r="D20" s="15">
        <v>18740000</v>
      </c>
      <c r="E20" s="15">
        <v>2850000</v>
      </c>
      <c r="F20" s="12">
        <v>34.142899999999997</v>
      </c>
      <c r="G20" s="12">
        <v>11.142899999999999</v>
      </c>
      <c r="H20" s="12">
        <v>8.2857000000000003</v>
      </c>
      <c r="I20" s="12">
        <v>22</v>
      </c>
      <c r="J20" s="12">
        <v>2</v>
      </c>
      <c r="K20" s="12">
        <v>5</v>
      </c>
      <c r="L20" s="12">
        <f t="shared" si="0"/>
        <v>82.571499999999986</v>
      </c>
      <c r="M20" s="13">
        <v>2800000</v>
      </c>
      <c r="N20" s="6" t="s">
        <v>124</v>
      </c>
      <c r="O20" s="18" t="s">
        <v>90</v>
      </c>
      <c r="P20" s="19" t="s">
        <v>90</v>
      </c>
      <c r="Q20" s="18" t="s">
        <v>91</v>
      </c>
      <c r="R20" s="18" t="s">
        <v>91</v>
      </c>
      <c r="S20" s="7">
        <v>0.86</v>
      </c>
      <c r="T20" s="19" t="s">
        <v>127</v>
      </c>
      <c r="U20" s="20">
        <v>45445</v>
      </c>
      <c r="V20" s="20">
        <v>45473</v>
      </c>
      <c r="W20" s="17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s="5" customFormat="1" x14ac:dyDescent="0.2">
      <c r="A21" s="16" t="s">
        <v>115</v>
      </c>
      <c r="B21" s="16" t="s">
        <v>55</v>
      </c>
      <c r="C21" s="16" t="s">
        <v>81</v>
      </c>
      <c r="D21" s="15">
        <v>102130460</v>
      </c>
      <c r="E21" s="15">
        <v>5000000</v>
      </c>
      <c r="F21" s="12">
        <v>35.571399999999997</v>
      </c>
      <c r="G21" s="12">
        <v>11.142899999999999</v>
      </c>
      <c r="H21" s="12">
        <v>9</v>
      </c>
      <c r="I21" s="12">
        <v>19.428599999999999</v>
      </c>
      <c r="J21" s="12">
        <v>1</v>
      </c>
      <c r="K21" s="12">
        <v>4.8571</v>
      </c>
      <c r="L21" s="12">
        <f t="shared" si="0"/>
        <v>81</v>
      </c>
      <c r="M21" s="13">
        <v>3000000</v>
      </c>
      <c r="N21" s="6" t="s">
        <v>124</v>
      </c>
      <c r="O21" s="18" t="s">
        <v>91</v>
      </c>
      <c r="P21" s="19" t="s">
        <v>90</v>
      </c>
      <c r="Q21" s="18" t="s">
        <v>91</v>
      </c>
      <c r="R21" s="18" t="s">
        <v>91</v>
      </c>
      <c r="S21" s="7">
        <v>0.51</v>
      </c>
      <c r="T21" s="19" t="s">
        <v>129</v>
      </c>
      <c r="U21" s="20">
        <v>45535</v>
      </c>
      <c r="V21" s="20">
        <v>45535</v>
      </c>
      <c r="W21" s="17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s="5" customFormat="1" ht="12.75" customHeight="1" x14ac:dyDescent="0.2">
      <c r="A22" s="16" t="s">
        <v>99</v>
      </c>
      <c r="B22" s="16" t="s">
        <v>40</v>
      </c>
      <c r="C22" s="16" t="s">
        <v>64</v>
      </c>
      <c r="D22" s="15">
        <v>5773344</v>
      </c>
      <c r="E22" s="15">
        <v>1104000</v>
      </c>
      <c r="F22" s="12">
        <v>34.571399999999997</v>
      </c>
      <c r="G22" s="12">
        <v>10.2857</v>
      </c>
      <c r="H22" s="12">
        <v>7.4286000000000003</v>
      </c>
      <c r="I22" s="12">
        <v>20</v>
      </c>
      <c r="J22" s="12">
        <v>4</v>
      </c>
      <c r="K22" s="12">
        <v>4</v>
      </c>
      <c r="L22" s="12">
        <f t="shared" si="0"/>
        <v>80.285699999999991</v>
      </c>
      <c r="M22" s="13">
        <v>600000</v>
      </c>
      <c r="N22" s="6" t="s">
        <v>124</v>
      </c>
      <c r="O22" s="18" t="s">
        <v>90</v>
      </c>
      <c r="P22" s="19" t="s">
        <v>90</v>
      </c>
      <c r="Q22" s="18" t="s">
        <v>91</v>
      </c>
      <c r="R22" s="18" t="s">
        <v>91</v>
      </c>
      <c r="S22" s="7">
        <v>0.9</v>
      </c>
      <c r="T22" s="19" t="s">
        <v>127</v>
      </c>
      <c r="U22" s="20">
        <v>45565</v>
      </c>
      <c r="V22" s="20">
        <v>45565</v>
      </c>
      <c r="W22" s="1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s="5" customFormat="1" ht="12.75" customHeight="1" x14ac:dyDescent="0.2">
      <c r="A23" s="16" t="s">
        <v>108</v>
      </c>
      <c r="B23" s="16" t="s">
        <v>48</v>
      </c>
      <c r="C23" s="16" t="s">
        <v>74</v>
      </c>
      <c r="D23" s="15">
        <v>34897500</v>
      </c>
      <c r="E23" s="15">
        <v>3525000</v>
      </c>
      <c r="F23" s="12">
        <v>33</v>
      </c>
      <c r="G23" s="12">
        <v>10.857100000000001</v>
      </c>
      <c r="H23" s="12">
        <v>9</v>
      </c>
      <c r="I23" s="12">
        <v>20.285699999999999</v>
      </c>
      <c r="J23" s="12">
        <v>2</v>
      </c>
      <c r="K23" s="12">
        <v>5</v>
      </c>
      <c r="L23" s="12">
        <f t="shared" si="0"/>
        <v>80.142799999999994</v>
      </c>
      <c r="M23" s="13">
        <v>3000000</v>
      </c>
      <c r="N23" s="6" t="s">
        <v>124</v>
      </c>
      <c r="O23" s="18" t="s">
        <v>90</v>
      </c>
      <c r="P23" s="19" t="s">
        <v>90</v>
      </c>
      <c r="Q23" s="18" t="s">
        <v>91</v>
      </c>
      <c r="R23" s="18" t="s">
        <v>91</v>
      </c>
      <c r="S23" s="7">
        <v>0.85</v>
      </c>
      <c r="T23" s="19" t="s">
        <v>127</v>
      </c>
      <c r="U23" s="20">
        <v>46022</v>
      </c>
      <c r="V23" s="20">
        <v>46022</v>
      </c>
      <c r="W23" s="1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s="5" customFormat="1" ht="12.75" customHeight="1" x14ac:dyDescent="0.2">
      <c r="A24" s="16" t="s">
        <v>102</v>
      </c>
      <c r="B24" s="16" t="s">
        <v>42</v>
      </c>
      <c r="C24" s="16" t="s">
        <v>67</v>
      </c>
      <c r="D24" s="15">
        <v>4800689</v>
      </c>
      <c r="E24" s="15">
        <v>550000</v>
      </c>
      <c r="F24" s="12">
        <v>34.285699999999999</v>
      </c>
      <c r="G24" s="12">
        <v>11.428599999999999</v>
      </c>
      <c r="H24" s="12">
        <v>8</v>
      </c>
      <c r="I24" s="12">
        <v>19.714300000000001</v>
      </c>
      <c r="J24" s="12">
        <v>3</v>
      </c>
      <c r="K24" s="12">
        <v>3.5714000000000001</v>
      </c>
      <c r="L24" s="12">
        <f t="shared" si="0"/>
        <v>79.999999999999986</v>
      </c>
      <c r="M24" s="13">
        <v>450000</v>
      </c>
      <c r="N24" s="6" t="s">
        <v>124</v>
      </c>
      <c r="O24" s="18" t="s">
        <v>90</v>
      </c>
      <c r="P24" s="19" t="s">
        <v>90</v>
      </c>
      <c r="Q24" s="18" t="s">
        <v>91</v>
      </c>
      <c r="R24" s="18" t="s">
        <v>91</v>
      </c>
      <c r="S24" s="7">
        <v>0.5</v>
      </c>
      <c r="T24" s="19" t="s">
        <v>129</v>
      </c>
      <c r="U24" s="20">
        <v>45657</v>
      </c>
      <c r="V24" s="20">
        <v>45657</v>
      </c>
      <c r="W24" s="17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s="5" customFormat="1" ht="13.5" customHeight="1" x14ac:dyDescent="0.2">
      <c r="A25" s="16" t="s">
        <v>119</v>
      </c>
      <c r="B25" s="16" t="s">
        <v>58</v>
      </c>
      <c r="C25" s="16" t="s">
        <v>85</v>
      </c>
      <c r="D25" s="15">
        <v>3950020</v>
      </c>
      <c r="E25" s="15">
        <v>1000050</v>
      </c>
      <c r="F25" s="12">
        <v>32.285699999999999</v>
      </c>
      <c r="G25" s="12">
        <v>11.428599999999999</v>
      </c>
      <c r="H25" s="12">
        <v>8</v>
      </c>
      <c r="I25" s="12">
        <v>21.285699999999999</v>
      </c>
      <c r="J25" s="12">
        <v>3</v>
      </c>
      <c r="K25" s="12">
        <v>4</v>
      </c>
      <c r="L25" s="12">
        <f t="shared" si="0"/>
        <v>80</v>
      </c>
      <c r="M25" s="13">
        <v>500000</v>
      </c>
      <c r="N25" s="6" t="s">
        <v>124</v>
      </c>
      <c r="O25" s="18" t="s">
        <v>90</v>
      </c>
      <c r="P25" s="19" t="s">
        <v>90</v>
      </c>
      <c r="Q25" s="18" t="s">
        <v>90</v>
      </c>
      <c r="R25" s="18" t="s">
        <v>130</v>
      </c>
      <c r="S25" s="7">
        <v>0.85</v>
      </c>
      <c r="T25" s="19" t="s">
        <v>127</v>
      </c>
      <c r="U25" s="20">
        <v>45292</v>
      </c>
      <c r="V25" s="20">
        <v>45322</v>
      </c>
      <c r="W25" s="17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s="5" customFormat="1" ht="12.75" customHeight="1" x14ac:dyDescent="0.2">
      <c r="A26" s="16" t="s">
        <v>97</v>
      </c>
      <c r="B26" s="16" t="s">
        <v>46</v>
      </c>
      <c r="C26" s="16" t="s">
        <v>72</v>
      </c>
      <c r="D26" s="15">
        <v>38808550</v>
      </c>
      <c r="E26" s="15">
        <v>2875000</v>
      </c>
      <c r="F26" s="12">
        <v>29.714300000000001</v>
      </c>
      <c r="G26" s="12">
        <v>10</v>
      </c>
      <c r="H26" s="12">
        <v>8</v>
      </c>
      <c r="I26" s="12">
        <v>16.428599999999999</v>
      </c>
      <c r="J26" s="12">
        <v>4</v>
      </c>
      <c r="K26" s="12">
        <v>4</v>
      </c>
      <c r="L26" s="12">
        <f t="shared" si="0"/>
        <v>72.142899999999997</v>
      </c>
      <c r="M26" s="13"/>
      <c r="N26" s="6"/>
      <c r="O26" s="18" t="s">
        <v>90</v>
      </c>
      <c r="P26" s="19"/>
      <c r="Q26" s="18" t="s">
        <v>90</v>
      </c>
      <c r="R26" s="19"/>
      <c r="S26" s="7">
        <v>0.64</v>
      </c>
      <c r="T26" s="19"/>
      <c r="U26" s="20">
        <v>45657</v>
      </c>
      <c r="V26" s="1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s="5" customFormat="1" x14ac:dyDescent="0.2">
      <c r="A27" s="16" t="s">
        <v>103</v>
      </c>
      <c r="B27" s="16" t="s">
        <v>43</v>
      </c>
      <c r="C27" s="16" t="s">
        <v>68</v>
      </c>
      <c r="D27" s="15">
        <v>16768800</v>
      </c>
      <c r="E27" s="15">
        <v>2000000</v>
      </c>
      <c r="F27" s="12">
        <v>30.571400000000001</v>
      </c>
      <c r="G27" s="12">
        <v>11.428599999999999</v>
      </c>
      <c r="H27" s="12">
        <v>7.1429</v>
      </c>
      <c r="I27" s="12">
        <v>16.571400000000001</v>
      </c>
      <c r="J27" s="12">
        <v>1</v>
      </c>
      <c r="K27" s="12">
        <v>4</v>
      </c>
      <c r="L27" s="12">
        <f t="shared" si="0"/>
        <v>70.714299999999994</v>
      </c>
      <c r="M27" s="14"/>
      <c r="N27" s="6"/>
      <c r="O27" s="18" t="s">
        <v>90</v>
      </c>
      <c r="P27" s="19"/>
      <c r="Q27" s="18" t="s">
        <v>91</v>
      </c>
      <c r="R27" s="19"/>
      <c r="S27" s="7">
        <v>0.8</v>
      </c>
      <c r="T27" s="19"/>
      <c r="U27" s="20">
        <v>45657</v>
      </c>
      <c r="V27" s="1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s="5" customFormat="1" ht="12.75" customHeight="1" x14ac:dyDescent="0.2">
      <c r="A28" s="16" t="s">
        <v>110</v>
      </c>
      <c r="B28" s="16" t="s">
        <v>50</v>
      </c>
      <c r="C28" s="16" t="s">
        <v>76</v>
      </c>
      <c r="D28" s="15">
        <v>28151520</v>
      </c>
      <c r="E28" s="15">
        <v>1920000</v>
      </c>
      <c r="F28" s="12">
        <v>28.142900000000001</v>
      </c>
      <c r="G28" s="12">
        <v>10.2857</v>
      </c>
      <c r="H28" s="12">
        <v>8.1428999999999991</v>
      </c>
      <c r="I28" s="12">
        <v>16</v>
      </c>
      <c r="J28" s="12">
        <v>4</v>
      </c>
      <c r="K28" s="12">
        <v>4.1429</v>
      </c>
      <c r="L28" s="12">
        <f t="shared" si="0"/>
        <v>70.714399999999998</v>
      </c>
      <c r="M28" s="13"/>
      <c r="N28" s="6"/>
      <c r="O28" s="18" t="s">
        <v>90</v>
      </c>
      <c r="P28" s="19"/>
      <c r="Q28" s="18" t="s">
        <v>91</v>
      </c>
      <c r="R28" s="19"/>
      <c r="S28" s="7">
        <v>0.52</v>
      </c>
      <c r="T28" s="19"/>
      <c r="U28" s="20">
        <v>45596</v>
      </c>
      <c r="V28" s="19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s="5" customFormat="1" ht="12.75" customHeight="1" x14ac:dyDescent="0.2">
      <c r="A29" s="16" t="s">
        <v>118</v>
      </c>
      <c r="B29" s="16" t="s">
        <v>57</v>
      </c>
      <c r="C29" s="16" t="s">
        <v>84</v>
      </c>
      <c r="D29" s="15">
        <v>19228220</v>
      </c>
      <c r="E29" s="15">
        <v>3570000</v>
      </c>
      <c r="F29" s="12">
        <v>28</v>
      </c>
      <c r="G29" s="12">
        <v>10.2857</v>
      </c>
      <c r="H29" s="12">
        <v>6.8571</v>
      </c>
      <c r="I29" s="12">
        <v>15.857100000000001</v>
      </c>
      <c r="J29" s="12">
        <v>2</v>
      </c>
      <c r="K29" s="12">
        <v>3.2856999999999998</v>
      </c>
      <c r="L29" s="12">
        <f t="shared" si="0"/>
        <v>66.285600000000002</v>
      </c>
      <c r="M29" s="13"/>
      <c r="N29" s="6"/>
      <c r="O29" s="18" t="s">
        <v>90</v>
      </c>
      <c r="P29" s="19"/>
      <c r="Q29" s="18" t="s">
        <v>91</v>
      </c>
      <c r="R29" s="19"/>
      <c r="S29" s="7">
        <v>0.89</v>
      </c>
      <c r="T29" s="19"/>
      <c r="U29" s="20">
        <v>45536</v>
      </c>
      <c r="V29" s="1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s="5" customFormat="1" ht="12.75" customHeight="1" x14ac:dyDescent="0.2">
      <c r="A30" s="16" t="s">
        <v>120</v>
      </c>
      <c r="B30" s="16" t="s">
        <v>59</v>
      </c>
      <c r="C30" s="16" t="s">
        <v>86</v>
      </c>
      <c r="D30" s="15">
        <v>30292500</v>
      </c>
      <c r="E30" s="15">
        <v>1250000</v>
      </c>
      <c r="F30" s="12">
        <v>27.428599999999999</v>
      </c>
      <c r="G30" s="12">
        <v>7.7142999999999997</v>
      </c>
      <c r="H30" s="12">
        <v>8.2857000000000003</v>
      </c>
      <c r="I30" s="12">
        <v>16.857099999999999</v>
      </c>
      <c r="J30" s="12">
        <v>2</v>
      </c>
      <c r="K30" s="12">
        <v>3.1429</v>
      </c>
      <c r="L30" s="12">
        <f t="shared" si="0"/>
        <v>65.428599999999989</v>
      </c>
      <c r="M30" s="13"/>
      <c r="N30" s="6"/>
      <c r="O30" s="18" t="s">
        <v>91</v>
      </c>
      <c r="P30" s="19"/>
      <c r="Q30" s="18" t="s">
        <v>91</v>
      </c>
      <c r="R30" s="19"/>
      <c r="S30" s="7">
        <v>0.51</v>
      </c>
      <c r="T30" s="19"/>
      <c r="U30" s="20">
        <v>45291</v>
      </c>
      <c r="V30" s="19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s="5" customFormat="1" ht="12.75" customHeight="1" x14ac:dyDescent="0.2">
      <c r="A31" s="16" t="s">
        <v>106</v>
      </c>
      <c r="B31" s="16" t="s">
        <v>46</v>
      </c>
      <c r="C31" s="16" t="s">
        <v>71</v>
      </c>
      <c r="D31" s="15">
        <v>16235000</v>
      </c>
      <c r="E31" s="15">
        <v>1500000</v>
      </c>
      <c r="F31" s="12">
        <v>23.571400000000001</v>
      </c>
      <c r="G31" s="12">
        <v>7.4286000000000003</v>
      </c>
      <c r="H31" s="12">
        <v>8</v>
      </c>
      <c r="I31" s="12">
        <v>16.714300000000001</v>
      </c>
      <c r="J31" s="12">
        <v>4</v>
      </c>
      <c r="K31" s="12">
        <v>4.2857000000000003</v>
      </c>
      <c r="L31" s="12">
        <f t="shared" si="0"/>
        <v>64</v>
      </c>
      <c r="M31" s="13"/>
      <c r="N31" s="6"/>
      <c r="O31" s="18" t="s">
        <v>90</v>
      </c>
      <c r="P31" s="19"/>
      <c r="Q31" s="18" t="s">
        <v>90</v>
      </c>
      <c r="R31" s="19"/>
      <c r="S31" s="7">
        <v>0.66</v>
      </c>
      <c r="T31" s="19"/>
      <c r="U31" s="20">
        <v>45657</v>
      </c>
      <c r="V31" s="19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s="5" customFormat="1" ht="12.75" customHeight="1" x14ac:dyDescent="0.2">
      <c r="A32" s="16" t="s">
        <v>111</v>
      </c>
      <c r="B32" s="16" t="s">
        <v>51</v>
      </c>
      <c r="C32" s="16" t="s">
        <v>77</v>
      </c>
      <c r="D32" s="15">
        <v>20913620</v>
      </c>
      <c r="E32" s="15">
        <v>2900000</v>
      </c>
      <c r="F32" s="12">
        <v>24.571400000000001</v>
      </c>
      <c r="G32" s="12">
        <v>9</v>
      </c>
      <c r="H32" s="12">
        <v>8.1428999999999991</v>
      </c>
      <c r="I32" s="12">
        <v>14</v>
      </c>
      <c r="J32" s="12">
        <v>4</v>
      </c>
      <c r="K32" s="12">
        <v>2.7143000000000002</v>
      </c>
      <c r="L32" s="12">
        <f t="shared" si="0"/>
        <v>62.428599999999996</v>
      </c>
      <c r="M32" s="13"/>
      <c r="N32" s="6"/>
      <c r="O32" s="18" t="s">
        <v>90</v>
      </c>
      <c r="P32" s="19"/>
      <c r="Q32" s="18" t="s">
        <v>91</v>
      </c>
      <c r="R32" s="19"/>
      <c r="S32" s="7">
        <v>0.62</v>
      </c>
      <c r="T32" s="19"/>
      <c r="U32" s="20">
        <v>45413</v>
      </c>
      <c r="V32" s="19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s="5" customFormat="1" x14ac:dyDescent="0.2">
      <c r="A33" s="16" t="s">
        <v>113</v>
      </c>
      <c r="B33" s="16" t="s">
        <v>53</v>
      </c>
      <c r="C33" s="16" t="s">
        <v>79</v>
      </c>
      <c r="D33" s="15">
        <v>4216000</v>
      </c>
      <c r="E33" s="15">
        <v>1150000</v>
      </c>
      <c r="F33" s="12">
        <v>24.857099999999999</v>
      </c>
      <c r="G33" s="12">
        <v>11.571400000000001</v>
      </c>
      <c r="H33" s="12">
        <v>7.1429</v>
      </c>
      <c r="I33" s="12">
        <v>12.428599999999999</v>
      </c>
      <c r="J33" s="12">
        <v>2</v>
      </c>
      <c r="K33" s="12">
        <v>3.2856999999999998</v>
      </c>
      <c r="L33" s="12">
        <f t="shared" si="0"/>
        <v>61.285699999999999</v>
      </c>
      <c r="M33" s="13"/>
      <c r="N33" s="6"/>
      <c r="O33" s="18" t="s">
        <v>90</v>
      </c>
      <c r="P33" s="19"/>
      <c r="Q33" s="18" t="s">
        <v>91</v>
      </c>
      <c r="R33" s="19"/>
      <c r="S33" s="7">
        <v>0.76</v>
      </c>
      <c r="T33" s="19"/>
      <c r="U33" s="20">
        <v>45565</v>
      </c>
      <c r="V33" s="19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s="5" customFormat="1" ht="12.75" customHeight="1" x14ac:dyDescent="0.2">
      <c r="A34" s="16" t="s">
        <v>98</v>
      </c>
      <c r="B34" s="16" t="s">
        <v>38</v>
      </c>
      <c r="C34" s="16" t="s">
        <v>62</v>
      </c>
      <c r="D34" s="9">
        <v>2324750</v>
      </c>
      <c r="E34" s="15">
        <v>400000</v>
      </c>
      <c r="F34" s="12">
        <v>21.857099999999999</v>
      </c>
      <c r="G34" s="12">
        <v>10</v>
      </c>
      <c r="H34" s="12">
        <v>5.1429</v>
      </c>
      <c r="I34" s="12">
        <v>16.857099999999999</v>
      </c>
      <c r="J34" s="12">
        <v>3</v>
      </c>
      <c r="K34" s="12">
        <v>4</v>
      </c>
      <c r="L34" s="12">
        <f t="shared" si="0"/>
        <v>60.857100000000003</v>
      </c>
      <c r="M34" s="13"/>
      <c r="N34" s="6"/>
      <c r="O34" s="18" t="s">
        <v>90</v>
      </c>
      <c r="P34" s="19"/>
      <c r="Q34" s="18" t="s">
        <v>91</v>
      </c>
      <c r="R34" s="19"/>
      <c r="S34" s="7">
        <v>0.67</v>
      </c>
      <c r="T34" s="19"/>
      <c r="U34" s="20">
        <v>45351</v>
      </c>
      <c r="V34" s="19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s="5" customFormat="1" ht="12.75" customHeight="1" x14ac:dyDescent="0.2">
      <c r="A35" s="16" t="s">
        <v>104</v>
      </c>
      <c r="B35" s="16" t="s">
        <v>44</v>
      </c>
      <c r="C35" s="16" t="s">
        <v>69</v>
      </c>
      <c r="D35" s="15">
        <v>6639070</v>
      </c>
      <c r="E35" s="15">
        <v>1050000</v>
      </c>
      <c r="F35" s="12">
        <v>22.571400000000001</v>
      </c>
      <c r="G35" s="12">
        <v>9</v>
      </c>
      <c r="H35" s="12">
        <v>6</v>
      </c>
      <c r="I35" s="12">
        <v>14.7143</v>
      </c>
      <c r="J35" s="12">
        <v>2</v>
      </c>
      <c r="K35" s="12">
        <v>4</v>
      </c>
      <c r="L35" s="12">
        <f t="shared" si="0"/>
        <v>58.285699999999999</v>
      </c>
      <c r="M35" s="13"/>
      <c r="N35" s="6"/>
      <c r="O35" s="18" t="s">
        <v>90</v>
      </c>
      <c r="P35" s="19"/>
      <c r="Q35" s="18" t="s">
        <v>91</v>
      </c>
      <c r="R35" s="19"/>
      <c r="S35" s="7">
        <v>0.88</v>
      </c>
      <c r="T35" s="19"/>
      <c r="U35" s="20">
        <v>45565</v>
      </c>
      <c r="V35" s="19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s="5" customFormat="1" ht="12.75" customHeight="1" x14ac:dyDescent="0.2">
      <c r="A36" s="16" t="s">
        <v>101</v>
      </c>
      <c r="B36" s="16" t="s">
        <v>41</v>
      </c>
      <c r="C36" s="16" t="s">
        <v>66</v>
      </c>
      <c r="D36" s="15">
        <v>28800000</v>
      </c>
      <c r="E36" s="15">
        <v>3300000</v>
      </c>
      <c r="F36" s="12">
        <v>17.714300000000001</v>
      </c>
      <c r="G36" s="12">
        <v>6.8571</v>
      </c>
      <c r="H36" s="12">
        <v>8.1428999999999991</v>
      </c>
      <c r="I36" s="12">
        <v>16.285699999999999</v>
      </c>
      <c r="J36" s="12">
        <v>4</v>
      </c>
      <c r="K36" s="12">
        <v>5</v>
      </c>
      <c r="L36" s="12">
        <f t="shared" si="0"/>
        <v>58</v>
      </c>
      <c r="M36" s="13"/>
      <c r="N36" s="6"/>
      <c r="O36" s="18" t="s">
        <v>90</v>
      </c>
      <c r="P36" s="19"/>
      <c r="Q36" s="18" t="s">
        <v>91</v>
      </c>
      <c r="R36" s="19"/>
      <c r="S36" s="7">
        <v>0.51</v>
      </c>
      <c r="T36" s="19"/>
      <c r="U36" s="20">
        <v>45322</v>
      </c>
      <c r="V36" s="19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s="5" customFormat="1" ht="12.75" customHeight="1" x14ac:dyDescent="0.2">
      <c r="A37" s="16" t="s">
        <v>116</v>
      </c>
      <c r="B37" s="16" t="s">
        <v>50</v>
      </c>
      <c r="C37" s="16" t="s">
        <v>82</v>
      </c>
      <c r="D37" s="15">
        <v>35592000</v>
      </c>
      <c r="E37" s="15">
        <v>3720000</v>
      </c>
      <c r="F37" s="12">
        <v>20.571400000000001</v>
      </c>
      <c r="G37" s="12">
        <v>5.4286000000000003</v>
      </c>
      <c r="H37" s="12">
        <v>8</v>
      </c>
      <c r="I37" s="12">
        <v>15.142899999999999</v>
      </c>
      <c r="J37" s="12">
        <v>4</v>
      </c>
      <c r="K37" s="12">
        <v>4</v>
      </c>
      <c r="L37" s="12">
        <f t="shared" si="0"/>
        <v>57.142899999999997</v>
      </c>
      <c r="M37" s="13"/>
      <c r="N37" s="6"/>
      <c r="O37" s="18" t="s">
        <v>90</v>
      </c>
      <c r="P37" s="19"/>
      <c r="Q37" s="18" t="s">
        <v>91</v>
      </c>
      <c r="R37" s="19"/>
      <c r="S37" s="7">
        <v>0.76</v>
      </c>
      <c r="T37" s="19"/>
      <c r="U37" s="20">
        <v>45930</v>
      </c>
      <c r="V37" s="19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s="5" customFormat="1" ht="12.75" customHeight="1" x14ac:dyDescent="0.2">
      <c r="A38" s="16" t="s">
        <v>105</v>
      </c>
      <c r="B38" s="16" t="s">
        <v>45</v>
      </c>
      <c r="C38" s="16" t="s">
        <v>70</v>
      </c>
      <c r="D38" s="15">
        <v>30146000</v>
      </c>
      <c r="E38" s="15">
        <v>2600000</v>
      </c>
      <c r="F38" s="12">
        <v>19.571400000000001</v>
      </c>
      <c r="G38" s="12">
        <v>8.4285999999999994</v>
      </c>
      <c r="H38" s="12">
        <v>8</v>
      </c>
      <c r="I38" s="12">
        <v>14.428599999999999</v>
      </c>
      <c r="J38" s="12">
        <v>2</v>
      </c>
      <c r="K38" s="12">
        <v>3</v>
      </c>
      <c r="L38" s="12">
        <f t="shared" si="0"/>
        <v>55.428600000000003</v>
      </c>
      <c r="M38" s="13"/>
      <c r="N38" s="6"/>
      <c r="O38" s="18" t="s">
        <v>90</v>
      </c>
      <c r="P38" s="19"/>
      <c r="Q38" s="18" t="s">
        <v>91</v>
      </c>
      <c r="R38" s="19"/>
      <c r="S38" s="7">
        <v>0.76</v>
      </c>
      <c r="T38" s="19"/>
      <c r="U38" s="20">
        <v>45413</v>
      </c>
      <c r="V38" s="19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s="5" customFormat="1" ht="12.75" customHeight="1" x14ac:dyDescent="0.2">
      <c r="A39" s="16" t="s">
        <v>109</v>
      </c>
      <c r="B39" s="16" t="s">
        <v>49</v>
      </c>
      <c r="C39" s="16" t="s">
        <v>75</v>
      </c>
      <c r="D39" s="15">
        <v>3517880</v>
      </c>
      <c r="E39" s="15">
        <v>900000</v>
      </c>
      <c r="F39" s="12">
        <v>20</v>
      </c>
      <c r="G39" s="12">
        <v>8</v>
      </c>
      <c r="H39" s="12">
        <v>5.7142999999999997</v>
      </c>
      <c r="I39" s="12">
        <v>12.857100000000001</v>
      </c>
      <c r="J39" s="12">
        <v>3</v>
      </c>
      <c r="K39" s="12">
        <v>4</v>
      </c>
      <c r="L39" s="12">
        <f t="shared" si="0"/>
        <v>53.571400000000004</v>
      </c>
      <c r="M39" s="13"/>
      <c r="N39" s="6"/>
      <c r="O39" s="18" t="s">
        <v>90</v>
      </c>
      <c r="P39" s="19"/>
      <c r="Q39" s="18" t="s">
        <v>91</v>
      </c>
      <c r="R39" s="19"/>
      <c r="S39" s="7">
        <v>0.87</v>
      </c>
      <c r="T39" s="19"/>
      <c r="U39" s="20">
        <v>45337</v>
      </c>
      <c r="V39" s="19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s="5" customFormat="1" ht="12.75" customHeight="1" x14ac:dyDescent="0.2">
      <c r="A40" s="16" t="s">
        <v>112</v>
      </c>
      <c r="B40" s="16" t="s">
        <v>52</v>
      </c>
      <c r="C40" s="16" t="s">
        <v>78</v>
      </c>
      <c r="D40" s="15">
        <v>34476300</v>
      </c>
      <c r="E40" s="15">
        <v>3000000</v>
      </c>
      <c r="F40" s="12">
        <v>19.571400000000001</v>
      </c>
      <c r="G40" s="12">
        <v>7.7142999999999997</v>
      </c>
      <c r="H40" s="12">
        <v>6.4286000000000003</v>
      </c>
      <c r="I40" s="12">
        <v>10.428599999999999</v>
      </c>
      <c r="J40" s="12">
        <v>3</v>
      </c>
      <c r="K40" s="12">
        <v>3</v>
      </c>
      <c r="L40" s="12">
        <f t="shared" si="0"/>
        <v>50.142899999999997</v>
      </c>
      <c r="M40" s="13"/>
      <c r="N40" s="6"/>
      <c r="O40" s="18" t="s">
        <v>90</v>
      </c>
      <c r="P40" s="19"/>
      <c r="Q40" s="18" t="s">
        <v>91</v>
      </c>
      <c r="R40" s="19"/>
      <c r="S40" s="7">
        <v>0.59</v>
      </c>
      <c r="T40" s="19"/>
      <c r="U40" s="20">
        <v>45163</v>
      </c>
      <c r="V40" s="19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s="5" customFormat="1" x14ac:dyDescent="0.2">
      <c r="A41" s="16" t="s">
        <v>117</v>
      </c>
      <c r="B41" s="16" t="s">
        <v>56</v>
      </c>
      <c r="C41" s="16" t="s">
        <v>83</v>
      </c>
      <c r="D41" s="15">
        <v>6638380</v>
      </c>
      <c r="E41" s="15">
        <v>500000</v>
      </c>
      <c r="F41" s="12">
        <v>17.857099999999999</v>
      </c>
      <c r="G41" s="12">
        <v>7.1429</v>
      </c>
      <c r="H41" s="12">
        <v>7.1429</v>
      </c>
      <c r="I41" s="12">
        <v>11.7143</v>
      </c>
      <c r="J41" s="12">
        <v>4</v>
      </c>
      <c r="K41" s="12">
        <v>2.2856999999999998</v>
      </c>
      <c r="L41" s="12">
        <f t="shared" si="0"/>
        <v>50.142899999999997</v>
      </c>
      <c r="M41" s="13"/>
      <c r="N41" s="6"/>
      <c r="O41" s="18" t="s">
        <v>90</v>
      </c>
      <c r="P41" s="19"/>
      <c r="Q41" s="18" t="s">
        <v>91</v>
      </c>
      <c r="R41" s="19"/>
      <c r="S41" s="7">
        <v>0.71</v>
      </c>
      <c r="T41" s="19"/>
      <c r="U41" s="20">
        <v>45208</v>
      </c>
      <c r="V41" s="19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s="5" customFormat="1" ht="12.75" customHeight="1" x14ac:dyDescent="0.2">
      <c r="A42" s="16" t="s">
        <v>114</v>
      </c>
      <c r="B42" s="16" t="s">
        <v>54</v>
      </c>
      <c r="C42" s="16" t="s">
        <v>80</v>
      </c>
      <c r="D42" s="15">
        <v>28871941</v>
      </c>
      <c r="E42" s="15">
        <v>3500000</v>
      </c>
      <c r="F42" s="12">
        <v>20</v>
      </c>
      <c r="G42" s="12">
        <v>6.5713999999999997</v>
      </c>
      <c r="H42" s="12">
        <v>5.8571</v>
      </c>
      <c r="I42" s="12">
        <v>10.428599999999999</v>
      </c>
      <c r="J42" s="12">
        <v>2</v>
      </c>
      <c r="K42" s="12">
        <v>4</v>
      </c>
      <c r="L42" s="12">
        <f t="shared" si="0"/>
        <v>48.857100000000003</v>
      </c>
      <c r="M42" s="14"/>
      <c r="N42" s="6"/>
      <c r="O42" s="18" t="s">
        <v>90</v>
      </c>
      <c r="P42" s="19"/>
      <c r="Q42" s="18" t="s">
        <v>91</v>
      </c>
      <c r="R42" s="19"/>
      <c r="S42" s="7">
        <v>0.74</v>
      </c>
      <c r="T42" s="19"/>
      <c r="U42" s="20">
        <v>45747</v>
      </c>
      <c r="V42" s="19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s="5" customFormat="1" ht="12.75" customHeight="1" x14ac:dyDescent="0.2">
      <c r="A43" s="16" t="s">
        <v>122</v>
      </c>
      <c r="B43" s="16" t="s">
        <v>60</v>
      </c>
      <c r="C43" s="16" t="s">
        <v>88</v>
      </c>
      <c r="D43" s="15">
        <v>3238000</v>
      </c>
      <c r="E43" s="15">
        <v>550000</v>
      </c>
      <c r="F43" s="12">
        <v>17.857099999999999</v>
      </c>
      <c r="G43" s="12">
        <v>5.5713999999999997</v>
      </c>
      <c r="H43" s="12">
        <v>6.5713999999999997</v>
      </c>
      <c r="I43" s="12">
        <v>10.7143</v>
      </c>
      <c r="J43" s="12">
        <v>2</v>
      </c>
      <c r="K43" s="12">
        <v>3</v>
      </c>
      <c r="L43" s="12">
        <f t="shared" si="0"/>
        <v>45.714199999999998</v>
      </c>
      <c r="M43" s="14"/>
      <c r="N43" s="6"/>
      <c r="O43" s="18" t="s">
        <v>90</v>
      </c>
      <c r="P43" s="19"/>
      <c r="Q43" s="18" t="s">
        <v>91</v>
      </c>
      <c r="R43" s="19"/>
      <c r="S43" s="7">
        <v>0.84</v>
      </c>
      <c r="T43" s="19"/>
      <c r="U43" s="20">
        <v>45351</v>
      </c>
      <c r="V43" s="19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x14ac:dyDescent="0.25">
      <c r="D44" s="10">
        <f>SUM(D17:D43)</f>
        <v>565100929</v>
      </c>
      <c r="E44" s="10">
        <f>SUM(E17:E43)</f>
        <v>58056250</v>
      </c>
      <c r="M44" s="10">
        <f>SUM(M17:M43)</f>
        <v>17050000</v>
      </c>
    </row>
    <row r="45" spans="1:87" x14ac:dyDescent="0.25">
      <c r="E45" s="8"/>
      <c r="L45" s="2" t="s">
        <v>17</v>
      </c>
      <c r="M45" s="10">
        <f>20000000-M44</f>
        <v>2950000</v>
      </c>
    </row>
  </sheetData>
  <mergeCells count="24">
    <mergeCell ref="P14:P15"/>
    <mergeCell ref="Q14:Q15"/>
    <mergeCell ref="R14:R15"/>
    <mergeCell ref="A14:A16"/>
    <mergeCell ref="B14:B16"/>
    <mergeCell ref="C14:C16"/>
    <mergeCell ref="D14:D16"/>
    <mergeCell ref="E14:E16"/>
    <mergeCell ref="D9:L9"/>
    <mergeCell ref="D10:L10"/>
    <mergeCell ref="T14:T15"/>
    <mergeCell ref="U14:U15"/>
    <mergeCell ref="V14:V15"/>
    <mergeCell ref="F14:F15"/>
    <mergeCell ref="H14:H15"/>
    <mergeCell ref="G14:G15"/>
    <mergeCell ref="S14:S15"/>
    <mergeCell ref="I14:I15"/>
    <mergeCell ref="J14:J15"/>
    <mergeCell ref="K14:K15"/>
    <mergeCell ref="L14:L15"/>
    <mergeCell ref="M14:M15"/>
    <mergeCell ref="N14:N15"/>
    <mergeCell ref="O14:O15"/>
  </mergeCells>
  <dataValidations count="5">
    <dataValidation type="decimal" operator="lessThanOrEqual" allowBlank="1" showInputMessage="1" showErrorMessage="1" error="max. 15" sqref="H14:H15 G17 G20:G43" xr:uid="{00000000-0002-0000-0000-000001000000}">
      <formula1>15</formula1>
    </dataValidation>
    <dataValidation type="decimal" operator="lessThanOrEqual" allowBlank="1" showInputMessage="1" showErrorMessage="1" error="max. 40" sqref="F17:F43" xr:uid="{00000000-0002-0000-0000-000000000000}">
      <formula1>40</formula1>
    </dataValidation>
    <dataValidation type="decimal" operator="lessThanOrEqual" allowBlank="1" showInputMessage="1" showErrorMessage="1" error="max. 10" sqref="H17:H43" xr:uid="{00000000-0002-0000-0000-000002000000}">
      <formula1>10</formula1>
    </dataValidation>
    <dataValidation type="decimal" operator="lessThanOrEqual" allowBlank="1" showInputMessage="1" showErrorMessage="1" error="max. 5" sqref="J17:K43" xr:uid="{00000000-0002-0000-0000-000003000000}">
      <formula1>5</formula1>
    </dataValidation>
    <dataValidation type="decimal" operator="lessThanOrEqual" allowBlank="1" showInputMessage="1" showErrorMessage="1" error="max. 25" sqref="I17:I43" xr:uid="{28AD5942-9333-4045-8CB9-7B963914F72D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009E-29C6-43C5-81BF-51E529937A83}">
  <dimension ref="A1:BI52"/>
  <sheetViews>
    <sheetView zoomScale="80" zoomScaleNormal="80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6384" width="9.28515625" style="2"/>
  </cols>
  <sheetData>
    <row r="1" spans="1:61" ht="38.25" customHeight="1" x14ac:dyDescent="0.25">
      <c r="A1" s="1" t="s">
        <v>24</v>
      </c>
    </row>
    <row r="2" spans="1:61" ht="14.65" customHeight="1" x14ac:dyDescent="0.25">
      <c r="A2" s="3" t="s">
        <v>92</v>
      </c>
      <c r="D2" s="3" t="s">
        <v>21</v>
      </c>
    </row>
    <row r="3" spans="1:61" ht="14.65" customHeight="1" x14ac:dyDescent="0.25">
      <c r="A3" s="3" t="s">
        <v>93</v>
      </c>
      <c r="D3" s="2" t="s">
        <v>28</v>
      </c>
    </row>
    <row r="4" spans="1:61" ht="14.65" customHeight="1" x14ac:dyDescent="0.25">
      <c r="A4" s="3" t="s">
        <v>94</v>
      </c>
      <c r="D4" s="2" t="s">
        <v>29</v>
      </c>
    </row>
    <row r="5" spans="1:61" ht="14.65" customHeight="1" x14ac:dyDescent="0.25">
      <c r="A5" s="3" t="s">
        <v>27</v>
      </c>
      <c r="D5" s="2" t="s">
        <v>30</v>
      </c>
    </row>
    <row r="6" spans="1:61" ht="14.65" customHeight="1" x14ac:dyDescent="0.25">
      <c r="A6" s="2" t="s">
        <v>37</v>
      </c>
      <c r="D6" s="2" t="s">
        <v>31</v>
      </c>
    </row>
    <row r="7" spans="1:61" ht="14.65" customHeight="1" x14ac:dyDescent="0.25">
      <c r="A7" s="2" t="s">
        <v>95</v>
      </c>
    </row>
    <row r="8" spans="1:61" ht="14.65" customHeight="1" x14ac:dyDescent="0.25">
      <c r="D8" s="3" t="s">
        <v>22</v>
      </c>
    </row>
    <row r="9" spans="1:61" ht="64.900000000000006" customHeight="1" x14ac:dyDescent="0.25">
      <c r="D9" s="21" t="s">
        <v>25</v>
      </c>
      <c r="E9" s="21"/>
      <c r="F9" s="21"/>
      <c r="G9" s="21"/>
      <c r="H9" s="21"/>
      <c r="I9" s="21"/>
      <c r="J9" s="21"/>
      <c r="K9" s="21"/>
      <c r="L9" s="21"/>
    </row>
    <row r="10" spans="1:61" ht="52.9" customHeight="1" x14ac:dyDescent="0.25">
      <c r="A10" s="3"/>
      <c r="D10" s="21" t="s">
        <v>26</v>
      </c>
      <c r="E10" s="21"/>
      <c r="F10" s="21"/>
      <c r="G10" s="21"/>
      <c r="H10" s="21"/>
      <c r="I10" s="21"/>
      <c r="J10" s="21"/>
      <c r="K10" s="21"/>
      <c r="L10" s="21"/>
    </row>
    <row r="11" spans="1:61" ht="12.6" customHeight="1" x14ac:dyDescent="0.25">
      <c r="A11" s="3"/>
    </row>
    <row r="12" spans="1:61" ht="26.65" customHeight="1" x14ac:dyDescent="0.25">
      <c r="A12" s="22" t="s">
        <v>0</v>
      </c>
      <c r="B12" s="22" t="s">
        <v>1</v>
      </c>
      <c r="C12" s="22" t="s">
        <v>16</v>
      </c>
      <c r="D12" s="22" t="s">
        <v>11</v>
      </c>
      <c r="E12" s="23" t="s">
        <v>2</v>
      </c>
      <c r="F12" s="22" t="s">
        <v>13</v>
      </c>
      <c r="G12" s="22" t="s">
        <v>32</v>
      </c>
      <c r="H12" s="22" t="s">
        <v>12</v>
      </c>
      <c r="I12" s="22" t="s">
        <v>33</v>
      </c>
      <c r="J12" s="22" t="s">
        <v>34</v>
      </c>
      <c r="K12" s="22" t="s">
        <v>35</v>
      </c>
      <c r="L12" s="22" t="s">
        <v>3</v>
      </c>
    </row>
    <row r="13" spans="1:61" ht="59.65" customHeight="1" x14ac:dyDescent="0.25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</row>
    <row r="14" spans="1:61" ht="28.9" customHeight="1" x14ac:dyDescent="0.25">
      <c r="A14" s="22"/>
      <c r="B14" s="22"/>
      <c r="C14" s="22"/>
      <c r="D14" s="22"/>
      <c r="E14" s="23"/>
      <c r="F14" s="4" t="s">
        <v>23</v>
      </c>
      <c r="G14" s="4" t="s">
        <v>18</v>
      </c>
      <c r="H14" s="4" t="s">
        <v>20</v>
      </c>
      <c r="I14" s="4" t="s">
        <v>36</v>
      </c>
      <c r="J14" s="4" t="s">
        <v>19</v>
      </c>
      <c r="K14" s="4" t="s">
        <v>19</v>
      </c>
      <c r="L14" s="4"/>
    </row>
    <row r="15" spans="1:61" s="5" customFormat="1" ht="12.75" customHeight="1" x14ac:dyDescent="0.2">
      <c r="A15" s="16" t="s">
        <v>98</v>
      </c>
      <c r="B15" s="16" t="s">
        <v>38</v>
      </c>
      <c r="C15" s="16" t="s">
        <v>62</v>
      </c>
      <c r="D15" s="9">
        <v>2324750</v>
      </c>
      <c r="E15" s="15">
        <v>400000</v>
      </c>
      <c r="F15" s="12">
        <v>28</v>
      </c>
      <c r="G15" s="12">
        <v>15</v>
      </c>
      <c r="H15" s="12">
        <v>5</v>
      </c>
      <c r="I15" s="12">
        <v>14</v>
      </c>
      <c r="J15" s="12">
        <v>3</v>
      </c>
      <c r="K15" s="12">
        <v>4</v>
      </c>
      <c r="L15" s="12">
        <f>SUM(F15:K15)</f>
        <v>69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5" customFormat="1" ht="12.75" customHeight="1" x14ac:dyDescent="0.2">
      <c r="A16" s="16" t="s">
        <v>125</v>
      </c>
      <c r="B16" s="16" t="s">
        <v>39</v>
      </c>
      <c r="C16" s="16" t="s">
        <v>63</v>
      </c>
      <c r="D16" s="15">
        <v>78882432</v>
      </c>
      <c r="E16" s="15">
        <v>3415464</v>
      </c>
      <c r="F16" s="12">
        <v>33</v>
      </c>
      <c r="G16" s="12">
        <v>10</v>
      </c>
      <c r="H16" s="12">
        <v>10</v>
      </c>
      <c r="I16" s="12">
        <v>20</v>
      </c>
      <c r="J16" s="12">
        <v>4</v>
      </c>
      <c r="K16" s="12">
        <v>4</v>
      </c>
      <c r="L16" s="12">
        <f t="shared" ref="L16:L41" si="0">SUM(F16:K16)</f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5" customFormat="1" ht="12.75" customHeight="1" x14ac:dyDescent="0.2">
      <c r="A17" s="16" t="s">
        <v>99</v>
      </c>
      <c r="B17" s="16" t="s">
        <v>40</v>
      </c>
      <c r="C17" s="16" t="s">
        <v>64</v>
      </c>
      <c r="D17" s="15">
        <v>5773344</v>
      </c>
      <c r="E17" s="15">
        <v>1104000</v>
      </c>
      <c r="F17" s="12">
        <v>40</v>
      </c>
      <c r="G17" s="5">
        <v>15</v>
      </c>
      <c r="H17" s="12">
        <v>10</v>
      </c>
      <c r="I17" s="12">
        <v>20</v>
      </c>
      <c r="J17" s="12">
        <v>3</v>
      </c>
      <c r="K17" s="12">
        <v>5</v>
      </c>
      <c r="L17" s="12">
        <f t="shared" si="0"/>
        <v>93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5" customFormat="1" ht="12.75" customHeight="1" x14ac:dyDescent="0.2">
      <c r="A18" s="16" t="s">
        <v>101</v>
      </c>
      <c r="B18" s="16" t="s">
        <v>41</v>
      </c>
      <c r="C18" s="16" t="s">
        <v>66</v>
      </c>
      <c r="D18" s="15">
        <v>28800000</v>
      </c>
      <c r="E18" s="15">
        <v>3300000</v>
      </c>
      <c r="F18" s="12">
        <v>17</v>
      </c>
      <c r="G18" s="12">
        <v>8</v>
      </c>
      <c r="H18" s="12">
        <v>10</v>
      </c>
      <c r="I18" s="12">
        <v>17</v>
      </c>
      <c r="J18" s="12">
        <v>4</v>
      </c>
      <c r="K18" s="12">
        <v>5</v>
      </c>
      <c r="L18" s="12">
        <f t="shared" si="0"/>
        <v>61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x14ac:dyDescent="0.2">
      <c r="A19" s="16" t="s">
        <v>102</v>
      </c>
      <c r="B19" s="16" t="s">
        <v>42</v>
      </c>
      <c r="C19" s="16" t="s">
        <v>67</v>
      </c>
      <c r="D19" s="15">
        <v>4800689</v>
      </c>
      <c r="E19" s="15">
        <v>550000</v>
      </c>
      <c r="F19" s="12">
        <v>35</v>
      </c>
      <c r="G19" s="12">
        <v>12</v>
      </c>
      <c r="H19" s="12">
        <v>9</v>
      </c>
      <c r="I19" s="12">
        <v>18</v>
      </c>
      <c r="J19" s="12">
        <v>3</v>
      </c>
      <c r="K19" s="12">
        <v>3</v>
      </c>
      <c r="L19" s="12">
        <f t="shared" si="0"/>
        <v>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2.75" customHeight="1" x14ac:dyDescent="0.2">
      <c r="A20" s="16" t="s">
        <v>103</v>
      </c>
      <c r="B20" s="16" t="s">
        <v>43</v>
      </c>
      <c r="C20" s="16" t="s">
        <v>68</v>
      </c>
      <c r="D20" s="15">
        <v>16768800</v>
      </c>
      <c r="E20" s="15">
        <v>2000000</v>
      </c>
      <c r="F20" s="12">
        <v>25</v>
      </c>
      <c r="G20" s="12">
        <v>14</v>
      </c>
      <c r="H20" s="12">
        <v>9</v>
      </c>
      <c r="I20" s="12">
        <v>17</v>
      </c>
      <c r="J20" s="12">
        <v>1</v>
      </c>
      <c r="K20" s="12">
        <v>4</v>
      </c>
      <c r="L20" s="12">
        <f t="shared" si="0"/>
        <v>70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2.75" customHeight="1" x14ac:dyDescent="0.2">
      <c r="A21" s="16" t="s">
        <v>104</v>
      </c>
      <c r="B21" s="16" t="s">
        <v>44</v>
      </c>
      <c r="C21" s="16" t="s">
        <v>69</v>
      </c>
      <c r="D21" s="15">
        <v>6639070</v>
      </c>
      <c r="E21" s="15">
        <v>1050000</v>
      </c>
      <c r="F21" s="12">
        <v>24</v>
      </c>
      <c r="G21" s="12">
        <v>12</v>
      </c>
      <c r="H21" s="12">
        <v>6</v>
      </c>
      <c r="I21" s="12">
        <v>13</v>
      </c>
      <c r="J21" s="12">
        <v>2</v>
      </c>
      <c r="K21" s="12">
        <v>4</v>
      </c>
      <c r="L21" s="12">
        <f t="shared" si="0"/>
        <v>61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3.5" customHeight="1" x14ac:dyDescent="0.2">
      <c r="A22" s="16" t="s">
        <v>105</v>
      </c>
      <c r="B22" s="16" t="s">
        <v>45</v>
      </c>
      <c r="C22" s="16" t="s">
        <v>70</v>
      </c>
      <c r="D22" s="15">
        <v>30146000</v>
      </c>
      <c r="E22" s="15">
        <v>2600000</v>
      </c>
      <c r="F22" s="12">
        <v>23</v>
      </c>
      <c r="G22" s="12">
        <v>12</v>
      </c>
      <c r="H22" s="12">
        <v>10</v>
      </c>
      <c r="I22" s="12">
        <v>14</v>
      </c>
      <c r="J22" s="12">
        <v>2</v>
      </c>
      <c r="K22" s="12">
        <v>3</v>
      </c>
      <c r="L22" s="12">
        <f t="shared" si="0"/>
        <v>64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2.75" customHeight="1" x14ac:dyDescent="0.2">
      <c r="A23" s="16" t="s">
        <v>106</v>
      </c>
      <c r="B23" s="16" t="s">
        <v>46</v>
      </c>
      <c r="C23" s="16" t="s">
        <v>71</v>
      </c>
      <c r="D23" s="15">
        <v>16235000</v>
      </c>
      <c r="E23" s="15">
        <v>1500000</v>
      </c>
      <c r="F23" s="12">
        <v>22</v>
      </c>
      <c r="G23" s="12">
        <v>13</v>
      </c>
      <c r="H23" s="12">
        <v>8</v>
      </c>
      <c r="I23" s="12">
        <v>17</v>
      </c>
      <c r="J23" s="12">
        <v>4</v>
      </c>
      <c r="K23" s="12">
        <v>5</v>
      </c>
      <c r="L23" s="12">
        <f t="shared" si="0"/>
        <v>69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2.75" customHeight="1" x14ac:dyDescent="0.2">
      <c r="A24" s="16" t="s">
        <v>97</v>
      </c>
      <c r="B24" s="16" t="s">
        <v>46</v>
      </c>
      <c r="C24" s="16" t="s">
        <v>72</v>
      </c>
      <c r="D24" s="15">
        <v>38808550</v>
      </c>
      <c r="E24" s="15">
        <v>2875000</v>
      </c>
      <c r="F24" s="12">
        <v>27</v>
      </c>
      <c r="G24" s="12">
        <v>12</v>
      </c>
      <c r="H24" s="12">
        <v>8</v>
      </c>
      <c r="I24" s="12">
        <v>15</v>
      </c>
      <c r="J24" s="12">
        <v>4</v>
      </c>
      <c r="K24" s="12">
        <v>4</v>
      </c>
      <c r="L24" s="12">
        <f t="shared" si="0"/>
        <v>70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2.75" customHeight="1" x14ac:dyDescent="0.2">
      <c r="A25" s="16" t="s">
        <v>107</v>
      </c>
      <c r="B25" s="16" t="s">
        <v>47</v>
      </c>
      <c r="C25" s="16" t="s">
        <v>73</v>
      </c>
      <c r="D25" s="15">
        <v>6375000</v>
      </c>
      <c r="E25" s="15">
        <v>2100000</v>
      </c>
      <c r="F25" s="12">
        <v>30</v>
      </c>
      <c r="G25" s="12">
        <v>15</v>
      </c>
      <c r="H25" s="12">
        <v>8</v>
      </c>
      <c r="I25" s="12">
        <v>20</v>
      </c>
      <c r="J25" s="12">
        <v>5</v>
      </c>
      <c r="K25" s="12">
        <v>4</v>
      </c>
      <c r="L25" s="12">
        <f t="shared" si="0"/>
        <v>82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5" customFormat="1" x14ac:dyDescent="0.2">
      <c r="A26" s="16" t="s">
        <v>108</v>
      </c>
      <c r="B26" s="16" t="s">
        <v>48</v>
      </c>
      <c r="C26" s="16" t="s">
        <v>74</v>
      </c>
      <c r="D26" s="15">
        <v>34897500</v>
      </c>
      <c r="E26" s="15">
        <v>3525000</v>
      </c>
      <c r="F26" s="12">
        <v>34</v>
      </c>
      <c r="G26" s="12">
        <v>13</v>
      </c>
      <c r="H26" s="12">
        <v>10</v>
      </c>
      <c r="I26" s="12">
        <v>20</v>
      </c>
      <c r="J26" s="12">
        <v>2</v>
      </c>
      <c r="K26" s="12">
        <v>5</v>
      </c>
      <c r="L26" s="12">
        <f t="shared" si="0"/>
        <v>84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5" customFormat="1" ht="12.75" customHeight="1" x14ac:dyDescent="0.2">
      <c r="A27" s="16" t="s">
        <v>109</v>
      </c>
      <c r="B27" s="16" t="s">
        <v>49</v>
      </c>
      <c r="C27" s="16" t="s">
        <v>75</v>
      </c>
      <c r="D27" s="15">
        <v>3517880</v>
      </c>
      <c r="E27" s="15">
        <v>900000</v>
      </c>
      <c r="F27" s="12">
        <v>20</v>
      </c>
      <c r="G27" s="12">
        <v>10</v>
      </c>
      <c r="H27" s="12">
        <v>6</v>
      </c>
      <c r="I27" s="12">
        <v>12</v>
      </c>
      <c r="J27" s="12">
        <v>3</v>
      </c>
      <c r="K27" s="12">
        <v>4</v>
      </c>
      <c r="L27" s="12">
        <f t="shared" si="0"/>
        <v>55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5" customFormat="1" ht="12.75" customHeight="1" x14ac:dyDescent="0.2">
      <c r="A28" s="16" t="s">
        <v>110</v>
      </c>
      <c r="B28" s="16" t="s">
        <v>50</v>
      </c>
      <c r="C28" s="16" t="s">
        <v>76</v>
      </c>
      <c r="D28" s="15">
        <v>28151520</v>
      </c>
      <c r="E28" s="15">
        <v>1920000</v>
      </c>
      <c r="F28" s="12">
        <v>25</v>
      </c>
      <c r="G28" s="12">
        <v>13</v>
      </c>
      <c r="H28" s="12">
        <v>10</v>
      </c>
      <c r="I28" s="12">
        <v>14</v>
      </c>
      <c r="J28" s="12">
        <v>4</v>
      </c>
      <c r="K28" s="12">
        <v>4</v>
      </c>
      <c r="L28" s="12">
        <f t="shared" si="0"/>
        <v>70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5" customFormat="1" ht="12.75" customHeight="1" x14ac:dyDescent="0.2">
      <c r="A29" s="16" t="s">
        <v>111</v>
      </c>
      <c r="B29" s="16" t="s">
        <v>51</v>
      </c>
      <c r="C29" s="16" t="s">
        <v>77</v>
      </c>
      <c r="D29" s="15">
        <v>20913620</v>
      </c>
      <c r="E29" s="15">
        <v>2900000</v>
      </c>
      <c r="F29" s="12">
        <v>27</v>
      </c>
      <c r="G29" s="12">
        <v>13</v>
      </c>
      <c r="H29" s="12">
        <v>8</v>
      </c>
      <c r="I29" s="12">
        <v>13</v>
      </c>
      <c r="J29" s="12">
        <v>4</v>
      </c>
      <c r="K29" s="12">
        <v>3</v>
      </c>
      <c r="L29" s="12">
        <f t="shared" si="0"/>
        <v>68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5" customFormat="1" ht="12.75" customHeight="1" x14ac:dyDescent="0.2">
      <c r="A30" s="16" t="s">
        <v>112</v>
      </c>
      <c r="B30" s="16" t="s">
        <v>52</v>
      </c>
      <c r="C30" s="16" t="s">
        <v>78</v>
      </c>
      <c r="D30" s="15">
        <v>34476300</v>
      </c>
      <c r="E30" s="15">
        <v>3000000</v>
      </c>
      <c r="F30" s="12">
        <v>21</v>
      </c>
      <c r="G30" s="12">
        <v>6</v>
      </c>
      <c r="H30" s="12">
        <v>7</v>
      </c>
      <c r="I30" s="12">
        <v>9</v>
      </c>
      <c r="J30" s="12">
        <v>3</v>
      </c>
      <c r="K30" s="12">
        <v>3</v>
      </c>
      <c r="L30" s="12">
        <f t="shared" si="0"/>
        <v>49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5" customFormat="1" x14ac:dyDescent="0.2">
      <c r="A31" s="16" t="s">
        <v>113</v>
      </c>
      <c r="B31" s="16" t="s">
        <v>53</v>
      </c>
      <c r="C31" s="16" t="s">
        <v>79</v>
      </c>
      <c r="D31" s="15">
        <v>4216000</v>
      </c>
      <c r="E31" s="15">
        <v>1150000</v>
      </c>
      <c r="F31" s="12">
        <v>40</v>
      </c>
      <c r="G31" s="12">
        <v>15</v>
      </c>
      <c r="H31" s="12">
        <v>10</v>
      </c>
      <c r="I31" s="12">
        <v>6</v>
      </c>
      <c r="J31" s="12">
        <v>2</v>
      </c>
      <c r="K31" s="12">
        <v>3</v>
      </c>
      <c r="L31" s="12">
        <f t="shared" si="0"/>
        <v>76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5" customFormat="1" ht="12.75" customHeight="1" x14ac:dyDescent="0.2">
      <c r="A32" s="16" t="s">
        <v>114</v>
      </c>
      <c r="B32" s="16" t="s">
        <v>54</v>
      </c>
      <c r="C32" s="16" t="s">
        <v>80</v>
      </c>
      <c r="D32" s="15">
        <v>28871941</v>
      </c>
      <c r="E32" s="15">
        <v>3500000</v>
      </c>
      <c r="F32" s="12">
        <v>20</v>
      </c>
      <c r="G32" s="12">
        <v>5</v>
      </c>
      <c r="H32" s="12">
        <v>6</v>
      </c>
      <c r="I32" s="12">
        <v>8</v>
      </c>
      <c r="J32" s="12">
        <v>2</v>
      </c>
      <c r="K32" s="12">
        <v>4</v>
      </c>
      <c r="L32" s="12">
        <f t="shared" si="0"/>
        <v>45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5" customFormat="1" ht="12.75" customHeight="1" x14ac:dyDescent="0.2">
      <c r="A33" s="16" t="s">
        <v>115</v>
      </c>
      <c r="B33" s="16" t="s">
        <v>55</v>
      </c>
      <c r="C33" s="16" t="s">
        <v>81</v>
      </c>
      <c r="D33" s="15">
        <v>102130460</v>
      </c>
      <c r="E33" s="15">
        <v>5000000</v>
      </c>
      <c r="F33" s="12">
        <v>36</v>
      </c>
      <c r="G33" s="12">
        <v>10</v>
      </c>
      <c r="H33" s="12">
        <v>10</v>
      </c>
      <c r="I33" s="12">
        <v>18</v>
      </c>
      <c r="J33" s="12">
        <v>1</v>
      </c>
      <c r="K33" s="12">
        <v>5</v>
      </c>
      <c r="L33" s="12">
        <f t="shared" si="0"/>
        <v>80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5" customFormat="1" ht="12.75" customHeight="1" x14ac:dyDescent="0.2">
      <c r="A34" s="16" t="s">
        <v>116</v>
      </c>
      <c r="B34" s="16" t="s">
        <v>50</v>
      </c>
      <c r="C34" s="16" t="s">
        <v>82</v>
      </c>
      <c r="D34" s="15">
        <v>35592000</v>
      </c>
      <c r="E34" s="15">
        <v>3720000</v>
      </c>
      <c r="F34" s="12">
        <v>21</v>
      </c>
      <c r="G34" s="12">
        <v>4</v>
      </c>
      <c r="H34" s="12">
        <v>9</v>
      </c>
      <c r="I34" s="12">
        <v>15</v>
      </c>
      <c r="J34" s="12">
        <v>4</v>
      </c>
      <c r="K34" s="12">
        <v>4</v>
      </c>
      <c r="L34" s="12">
        <f t="shared" si="0"/>
        <v>57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5" customFormat="1" ht="12.75" customHeight="1" x14ac:dyDescent="0.2">
      <c r="A35" s="16" t="s">
        <v>117</v>
      </c>
      <c r="B35" s="16" t="s">
        <v>56</v>
      </c>
      <c r="C35" s="16" t="s">
        <v>83</v>
      </c>
      <c r="D35" s="15">
        <v>6638380</v>
      </c>
      <c r="E35" s="15">
        <v>500000</v>
      </c>
      <c r="F35" s="12">
        <v>17</v>
      </c>
      <c r="G35" s="12">
        <v>10</v>
      </c>
      <c r="H35" s="12">
        <v>9</v>
      </c>
      <c r="I35" s="12">
        <v>7</v>
      </c>
      <c r="J35" s="12">
        <v>4</v>
      </c>
      <c r="K35" s="12">
        <v>2</v>
      </c>
      <c r="L35" s="12">
        <f t="shared" si="0"/>
        <v>49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5" customFormat="1" ht="12.75" customHeight="1" x14ac:dyDescent="0.2">
      <c r="A36" s="16" t="s">
        <v>118</v>
      </c>
      <c r="B36" s="16" t="s">
        <v>57</v>
      </c>
      <c r="C36" s="16" t="s">
        <v>84</v>
      </c>
      <c r="D36" s="15">
        <v>19228220</v>
      </c>
      <c r="E36" s="15">
        <v>3570000</v>
      </c>
      <c r="F36" s="12">
        <v>31</v>
      </c>
      <c r="G36" s="12">
        <v>15</v>
      </c>
      <c r="H36" s="12">
        <v>9</v>
      </c>
      <c r="I36" s="12">
        <v>12</v>
      </c>
      <c r="J36" s="12">
        <v>2</v>
      </c>
      <c r="K36" s="12">
        <v>3</v>
      </c>
      <c r="L36" s="12">
        <f t="shared" si="0"/>
        <v>72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5" customFormat="1" ht="12.75" customHeight="1" x14ac:dyDescent="0.2">
      <c r="A37" s="16" t="s">
        <v>119</v>
      </c>
      <c r="B37" s="16" t="s">
        <v>58</v>
      </c>
      <c r="C37" s="16" t="s">
        <v>85</v>
      </c>
      <c r="D37" s="15">
        <v>3950020</v>
      </c>
      <c r="E37" s="15">
        <v>1000050</v>
      </c>
      <c r="F37" s="12">
        <v>32</v>
      </c>
      <c r="G37" s="12">
        <v>13</v>
      </c>
      <c r="H37" s="12">
        <v>8</v>
      </c>
      <c r="I37" s="12">
        <v>20</v>
      </c>
      <c r="J37" s="12">
        <v>3</v>
      </c>
      <c r="K37" s="12">
        <v>4</v>
      </c>
      <c r="L37" s="12">
        <f t="shared" si="0"/>
        <v>80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5" customFormat="1" ht="12.75" customHeight="1" x14ac:dyDescent="0.2">
      <c r="A38" s="16" t="s">
        <v>120</v>
      </c>
      <c r="B38" s="16" t="s">
        <v>59</v>
      </c>
      <c r="C38" s="16" t="s">
        <v>86</v>
      </c>
      <c r="D38" s="15">
        <v>30292500</v>
      </c>
      <c r="E38" s="15">
        <v>1250000</v>
      </c>
      <c r="F38" s="12">
        <v>30</v>
      </c>
      <c r="G38" s="12">
        <v>7</v>
      </c>
      <c r="H38" s="12">
        <v>9</v>
      </c>
      <c r="I38" s="12">
        <v>17</v>
      </c>
      <c r="J38" s="12">
        <v>2</v>
      </c>
      <c r="K38" s="12">
        <v>3</v>
      </c>
      <c r="L38" s="12">
        <f t="shared" si="0"/>
        <v>68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5" customFormat="1" x14ac:dyDescent="0.2">
      <c r="A39" s="16" t="s">
        <v>121</v>
      </c>
      <c r="B39" s="16" t="s">
        <v>45</v>
      </c>
      <c r="C39" s="16" t="s">
        <v>87</v>
      </c>
      <c r="D39" s="15">
        <v>18740000</v>
      </c>
      <c r="E39" s="15">
        <v>2850000</v>
      </c>
      <c r="F39" s="12">
        <v>36</v>
      </c>
      <c r="G39" s="12">
        <v>12</v>
      </c>
      <c r="H39" s="12">
        <v>9</v>
      </c>
      <c r="I39" s="12">
        <v>22</v>
      </c>
      <c r="J39" s="12">
        <v>2</v>
      </c>
      <c r="K39" s="12">
        <v>5</v>
      </c>
      <c r="L39" s="12">
        <f t="shared" si="0"/>
        <v>86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5" customFormat="1" ht="12.75" customHeight="1" x14ac:dyDescent="0.2">
      <c r="A40" s="16" t="s">
        <v>122</v>
      </c>
      <c r="B40" s="16" t="s">
        <v>60</v>
      </c>
      <c r="C40" s="16" t="s">
        <v>88</v>
      </c>
      <c r="D40" s="15">
        <v>3238000</v>
      </c>
      <c r="E40" s="15">
        <v>550000</v>
      </c>
      <c r="F40" s="12">
        <v>16</v>
      </c>
      <c r="G40" s="12">
        <v>5</v>
      </c>
      <c r="H40" s="12">
        <v>8</v>
      </c>
      <c r="I40" s="12">
        <v>10</v>
      </c>
      <c r="J40" s="12">
        <v>2</v>
      </c>
      <c r="K40" s="12">
        <v>3</v>
      </c>
      <c r="L40" s="12">
        <f t="shared" si="0"/>
        <v>44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5" customFormat="1" ht="12.75" customHeight="1" x14ac:dyDescent="0.2">
      <c r="A41" s="16" t="s">
        <v>123</v>
      </c>
      <c r="B41" s="16" t="s">
        <v>61</v>
      </c>
      <c r="C41" s="16" t="s">
        <v>89</v>
      </c>
      <c r="D41" s="15">
        <v>7375275</v>
      </c>
      <c r="E41" s="15">
        <v>2400000</v>
      </c>
      <c r="F41" s="12">
        <v>40</v>
      </c>
      <c r="G41" s="12">
        <v>14</v>
      </c>
      <c r="H41" s="12">
        <v>7</v>
      </c>
      <c r="I41" s="12">
        <v>23</v>
      </c>
      <c r="J41" s="12">
        <v>3</v>
      </c>
      <c r="K41" s="12">
        <v>5</v>
      </c>
      <c r="L41" s="12">
        <f t="shared" si="0"/>
        <v>92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D42" s="10">
        <f>SUM(D15:D41)</f>
        <v>617783251</v>
      </c>
      <c r="E42" s="10">
        <f>SUM(E15:E41)</f>
        <v>58629514</v>
      </c>
    </row>
    <row r="43" spans="1:61" x14ac:dyDescent="0.25">
      <c r="E43" s="8"/>
    </row>
    <row r="49" s="2" customFormat="1" x14ac:dyDescent="0.25"/>
    <row r="50" s="2" customFormat="1" x14ac:dyDescent="0.25"/>
    <row r="51" s="2" customFormat="1" x14ac:dyDescent="0.25"/>
    <row r="52" s="2" customFormat="1" x14ac:dyDescent="0.25"/>
  </sheetData>
  <mergeCells count="14">
    <mergeCell ref="D9:L9"/>
    <mergeCell ref="D10:L10"/>
    <mergeCell ref="A12:A14"/>
    <mergeCell ref="B12:B14"/>
    <mergeCell ref="C12:C14"/>
    <mergeCell ref="D12:D14"/>
    <mergeCell ref="E12:E14"/>
    <mergeCell ref="F12:F13"/>
    <mergeCell ref="G12:G13"/>
    <mergeCell ref="H12:H13"/>
    <mergeCell ref="I12:I13"/>
    <mergeCell ref="J12:J13"/>
    <mergeCell ref="K12:K13"/>
    <mergeCell ref="L12:L13"/>
  </mergeCells>
  <dataValidations count="5">
    <dataValidation type="decimal" operator="lessThanOrEqual" allowBlank="1" showInputMessage="1" showErrorMessage="1" error="max. 15" sqref="H12:H13 G15:G16 G18:G41" xr:uid="{79A3FE20-CED0-4832-93FC-E7CF4A0C7A78}">
      <formula1>15</formula1>
    </dataValidation>
    <dataValidation type="decimal" operator="lessThanOrEqual" allowBlank="1" showInputMessage="1" showErrorMessage="1" error="max. 25" sqref="I15:I41" xr:uid="{C2BAA65A-F358-42F5-A1D9-57E37B21F67E}">
      <formula1>25</formula1>
    </dataValidation>
    <dataValidation type="decimal" operator="lessThanOrEqual" allowBlank="1" showInputMessage="1" showErrorMessage="1" error="max. 5" sqref="J15:K41" xr:uid="{5B316B9D-2435-4455-BA21-AB1BA42FE655}">
      <formula1>5</formula1>
    </dataValidation>
    <dataValidation type="decimal" operator="lessThanOrEqual" allowBlank="1" showInputMessage="1" showErrorMessage="1" error="max. 10" sqref="H15:H41" xr:uid="{A7EF28B3-01C1-4A8F-85CC-B70CE92BA465}">
      <formula1>10</formula1>
    </dataValidation>
    <dataValidation type="decimal" operator="lessThanOrEqual" allowBlank="1" showInputMessage="1" showErrorMessage="1" error="max. 40" sqref="F15:F41" xr:uid="{2C3CB2D7-AB41-468E-B5F9-FA25310FE985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07B0C-D858-49D8-A626-8AECDBC1B0CF}">
  <dimension ref="A1:BI52"/>
  <sheetViews>
    <sheetView zoomScale="80" zoomScaleNormal="80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6384" width="9.28515625" style="2"/>
  </cols>
  <sheetData>
    <row r="1" spans="1:61" ht="38.25" customHeight="1" x14ac:dyDescent="0.25">
      <c r="A1" s="1" t="s">
        <v>24</v>
      </c>
    </row>
    <row r="2" spans="1:61" ht="14.65" customHeight="1" x14ac:dyDescent="0.25">
      <c r="A2" s="3" t="s">
        <v>92</v>
      </c>
      <c r="D2" s="3" t="s">
        <v>21</v>
      </c>
    </row>
    <row r="3" spans="1:61" ht="14.65" customHeight="1" x14ac:dyDescent="0.25">
      <c r="A3" s="3" t="s">
        <v>93</v>
      </c>
      <c r="D3" s="2" t="s">
        <v>28</v>
      </c>
    </row>
    <row r="4" spans="1:61" ht="14.65" customHeight="1" x14ac:dyDescent="0.25">
      <c r="A4" s="3" t="s">
        <v>94</v>
      </c>
      <c r="D4" s="2" t="s">
        <v>29</v>
      </c>
    </row>
    <row r="5" spans="1:61" ht="14.65" customHeight="1" x14ac:dyDescent="0.25">
      <c r="A5" s="3" t="s">
        <v>27</v>
      </c>
      <c r="D5" s="2" t="s">
        <v>30</v>
      </c>
    </row>
    <row r="6" spans="1:61" ht="14.65" customHeight="1" x14ac:dyDescent="0.25">
      <c r="A6" s="2" t="s">
        <v>37</v>
      </c>
      <c r="D6" s="2" t="s">
        <v>31</v>
      </c>
    </row>
    <row r="7" spans="1:61" ht="14.65" customHeight="1" x14ac:dyDescent="0.25">
      <c r="A7" s="2" t="s">
        <v>95</v>
      </c>
    </row>
    <row r="8" spans="1:61" ht="14.65" customHeight="1" x14ac:dyDescent="0.25">
      <c r="D8" s="3" t="s">
        <v>22</v>
      </c>
    </row>
    <row r="9" spans="1:61" ht="64.900000000000006" customHeight="1" x14ac:dyDescent="0.25">
      <c r="D9" s="21" t="s">
        <v>25</v>
      </c>
      <c r="E9" s="21"/>
      <c r="F9" s="21"/>
      <c r="G9" s="21"/>
      <c r="H9" s="21"/>
      <c r="I9" s="21"/>
      <c r="J9" s="21"/>
      <c r="K9" s="21"/>
      <c r="L9" s="21"/>
    </row>
    <row r="10" spans="1:61" ht="52.9" customHeight="1" x14ac:dyDescent="0.25">
      <c r="A10" s="3"/>
      <c r="D10" s="21" t="s">
        <v>26</v>
      </c>
      <c r="E10" s="21"/>
      <c r="F10" s="21"/>
      <c r="G10" s="21"/>
      <c r="H10" s="21"/>
      <c r="I10" s="21"/>
      <c r="J10" s="21"/>
      <c r="K10" s="21"/>
      <c r="L10" s="21"/>
    </row>
    <row r="11" spans="1:61" ht="12.6" customHeight="1" x14ac:dyDescent="0.25">
      <c r="A11" s="3"/>
    </row>
    <row r="12" spans="1:61" ht="26.65" customHeight="1" x14ac:dyDescent="0.25">
      <c r="A12" s="22" t="s">
        <v>0</v>
      </c>
      <c r="B12" s="22" t="s">
        <v>1</v>
      </c>
      <c r="C12" s="22" t="s">
        <v>16</v>
      </c>
      <c r="D12" s="22" t="s">
        <v>11</v>
      </c>
      <c r="E12" s="23" t="s">
        <v>2</v>
      </c>
      <c r="F12" s="22" t="s">
        <v>13</v>
      </c>
      <c r="G12" s="22" t="s">
        <v>32</v>
      </c>
      <c r="H12" s="22" t="s">
        <v>12</v>
      </c>
      <c r="I12" s="22" t="s">
        <v>33</v>
      </c>
      <c r="J12" s="22" t="s">
        <v>34</v>
      </c>
      <c r="K12" s="22" t="s">
        <v>35</v>
      </c>
      <c r="L12" s="22" t="s">
        <v>3</v>
      </c>
    </row>
    <row r="13" spans="1:61" ht="59.65" customHeight="1" x14ac:dyDescent="0.25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</row>
    <row r="14" spans="1:61" ht="28.9" customHeight="1" x14ac:dyDescent="0.25">
      <c r="A14" s="22"/>
      <c r="B14" s="22"/>
      <c r="C14" s="22"/>
      <c r="D14" s="22"/>
      <c r="E14" s="23"/>
      <c r="F14" s="4" t="s">
        <v>23</v>
      </c>
      <c r="G14" s="4" t="s">
        <v>18</v>
      </c>
      <c r="H14" s="4" t="s">
        <v>20</v>
      </c>
      <c r="I14" s="4" t="s">
        <v>36</v>
      </c>
      <c r="J14" s="4" t="s">
        <v>19</v>
      </c>
      <c r="K14" s="4" t="s">
        <v>19</v>
      </c>
      <c r="L14" s="4"/>
    </row>
    <row r="15" spans="1:61" s="5" customFormat="1" ht="12.75" customHeight="1" x14ac:dyDescent="0.2">
      <c r="A15" s="16" t="s">
        <v>98</v>
      </c>
      <c r="B15" s="16" t="s">
        <v>38</v>
      </c>
      <c r="C15" s="16" t="s">
        <v>62</v>
      </c>
      <c r="D15" s="9">
        <v>2324750</v>
      </c>
      <c r="E15" s="15">
        <v>400000</v>
      </c>
      <c r="F15" s="12">
        <v>18</v>
      </c>
      <c r="G15" s="12">
        <v>9</v>
      </c>
      <c r="H15" s="12">
        <v>5</v>
      </c>
      <c r="I15" s="12">
        <v>16</v>
      </c>
      <c r="J15" s="12">
        <v>3</v>
      </c>
      <c r="K15" s="12">
        <v>4</v>
      </c>
      <c r="L15" s="12">
        <f>SUM(F15:K15)</f>
        <v>55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5" customFormat="1" ht="12.75" customHeight="1" x14ac:dyDescent="0.2">
      <c r="A16" s="16" t="s">
        <v>125</v>
      </c>
      <c r="B16" s="16" t="s">
        <v>39</v>
      </c>
      <c r="C16" s="16" t="s">
        <v>63</v>
      </c>
      <c r="D16" s="15">
        <v>78882432</v>
      </c>
      <c r="E16" s="15">
        <v>3415464</v>
      </c>
      <c r="F16" s="12">
        <v>36</v>
      </c>
      <c r="G16" s="12">
        <v>11</v>
      </c>
      <c r="H16" s="12">
        <v>7</v>
      </c>
      <c r="I16" s="12">
        <v>20</v>
      </c>
      <c r="J16" s="12">
        <v>4</v>
      </c>
      <c r="K16" s="12">
        <v>4</v>
      </c>
      <c r="L16" s="12">
        <f t="shared" ref="L16:L41" si="0">SUM(F16:K16)</f>
        <v>82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5" customFormat="1" ht="12.75" customHeight="1" x14ac:dyDescent="0.2">
      <c r="A17" s="16" t="s">
        <v>99</v>
      </c>
      <c r="B17" s="16" t="s">
        <v>40</v>
      </c>
      <c r="C17" s="16" t="s">
        <v>64</v>
      </c>
      <c r="D17" s="15">
        <v>5773344</v>
      </c>
      <c r="E17" s="15">
        <v>1104000</v>
      </c>
      <c r="F17" s="12">
        <v>36</v>
      </c>
      <c r="G17" s="5">
        <v>13</v>
      </c>
      <c r="H17" s="12">
        <v>8</v>
      </c>
      <c r="I17" s="12">
        <v>22</v>
      </c>
      <c r="J17" s="12">
        <v>3</v>
      </c>
      <c r="K17" s="12">
        <v>5</v>
      </c>
      <c r="L17" s="12">
        <f t="shared" si="0"/>
        <v>87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5" customFormat="1" ht="12.75" customHeight="1" x14ac:dyDescent="0.2">
      <c r="A18" s="16" t="s">
        <v>101</v>
      </c>
      <c r="B18" s="16" t="s">
        <v>41</v>
      </c>
      <c r="C18" s="16" t="s">
        <v>66</v>
      </c>
      <c r="D18" s="15">
        <v>28800000</v>
      </c>
      <c r="E18" s="15">
        <v>3300000</v>
      </c>
      <c r="F18" s="12">
        <v>17</v>
      </c>
      <c r="G18" s="12">
        <v>6</v>
      </c>
      <c r="H18" s="12">
        <v>8</v>
      </c>
      <c r="I18" s="12">
        <v>16</v>
      </c>
      <c r="J18" s="12">
        <v>4</v>
      </c>
      <c r="K18" s="12">
        <v>5</v>
      </c>
      <c r="L18" s="12">
        <f t="shared" si="0"/>
        <v>56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x14ac:dyDescent="0.2">
      <c r="A19" s="16" t="s">
        <v>102</v>
      </c>
      <c r="B19" s="16" t="s">
        <v>42</v>
      </c>
      <c r="C19" s="16" t="s">
        <v>67</v>
      </c>
      <c r="D19" s="15">
        <v>4800689</v>
      </c>
      <c r="E19" s="15">
        <v>550000</v>
      </c>
      <c r="F19" s="12">
        <v>36</v>
      </c>
      <c r="G19" s="12">
        <v>12</v>
      </c>
      <c r="H19" s="12">
        <v>8</v>
      </c>
      <c r="I19" s="12">
        <v>18</v>
      </c>
      <c r="J19" s="12">
        <v>3</v>
      </c>
      <c r="K19" s="12">
        <v>4</v>
      </c>
      <c r="L19" s="12">
        <f t="shared" si="0"/>
        <v>81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2.75" customHeight="1" x14ac:dyDescent="0.2">
      <c r="A20" s="16" t="s">
        <v>103</v>
      </c>
      <c r="B20" s="16" t="s">
        <v>43</v>
      </c>
      <c r="C20" s="16" t="s">
        <v>68</v>
      </c>
      <c r="D20" s="15">
        <v>16768800</v>
      </c>
      <c r="E20" s="15">
        <v>2000000</v>
      </c>
      <c r="F20" s="12">
        <v>35</v>
      </c>
      <c r="G20" s="12">
        <v>11</v>
      </c>
      <c r="H20" s="12">
        <v>7</v>
      </c>
      <c r="I20" s="12">
        <v>15</v>
      </c>
      <c r="J20" s="12">
        <v>1</v>
      </c>
      <c r="K20" s="12">
        <v>4</v>
      </c>
      <c r="L20" s="12">
        <f t="shared" si="0"/>
        <v>73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2.75" customHeight="1" x14ac:dyDescent="0.2">
      <c r="A21" s="16" t="s">
        <v>104</v>
      </c>
      <c r="B21" s="16" t="s">
        <v>44</v>
      </c>
      <c r="C21" s="16" t="s">
        <v>69</v>
      </c>
      <c r="D21" s="15">
        <v>6639070</v>
      </c>
      <c r="E21" s="15">
        <v>1050000</v>
      </c>
      <c r="F21" s="12">
        <v>18</v>
      </c>
      <c r="G21" s="12">
        <v>8</v>
      </c>
      <c r="H21" s="12">
        <v>6</v>
      </c>
      <c r="I21" s="12">
        <v>15</v>
      </c>
      <c r="J21" s="12">
        <v>2</v>
      </c>
      <c r="K21" s="12">
        <v>4</v>
      </c>
      <c r="L21" s="12">
        <f t="shared" si="0"/>
        <v>53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3.5" customHeight="1" x14ac:dyDescent="0.2">
      <c r="A22" s="16" t="s">
        <v>105</v>
      </c>
      <c r="B22" s="16" t="s">
        <v>45</v>
      </c>
      <c r="C22" s="16" t="s">
        <v>70</v>
      </c>
      <c r="D22" s="15">
        <v>30146000</v>
      </c>
      <c r="E22" s="15">
        <v>2600000</v>
      </c>
      <c r="F22" s="12">
        <v>17</v>
      </c>
      <c r="G22" s="12">
        <v>9</v>
      </c>
      <c r="H22" s="12">
        <v>8</v>
      </c>
      <c r="I22" s="12">
        <v>15</v>
      </c>
      <c r="J22" s="12">
        <v>2</v>
      </c>
      <c r="K22" s="12">
        <v>3</v>
      </c>
      <c r="L22" s="12">
        <f t="shared" si="0"/>
        <v>54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2.75" customHeight="1" x14ac:dyDescent="0.2">
      <c r="A23" s="16" t="s">
        <v>106</v>
      </c>
      <c r="B23" s="16" t="s">
        <v>46</v>
      </c>
      <c r="C23" s="16" t="s">
        <v>71</v>
      </c>
      <c r="D23" s="15">
        <v>16235000</v>
      </c>
      <c r="E23" s="15">
        <v>1500000</v>
      </c>
      <c r="F23" s="12">
        <v>18</v>
      </c>
      <c r="G23" s="12">
        <v>6</v>
      </c>
      <c r="H23" s="12">
        <v>8</v>
      </c>
      <c r="I23" s="12">
        <v>16</v>
      </c>
      <c r="J23" s="12">
        <v>4</v>
      </c>
      <c r="K23" s="12">
        <v>4</v>
      </c>
      <c r="L23" s="12">
        <f t="shared" si="0"/>
        <v>56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2.75" customHeight="1" x14ac:dyDescent="0.2">
      <c r="A24" s="16" t="s">
        <v>97</v>
      </c>
      <c r="B24" s="16" t="s">
        <v>46</v>
      </c>
      <c r="C24" s="16" t="s">
        <v>72</v>
      </c>
      <c r="D24" s="15">
        <v>38808550</v>
      </c>
      <c r="E24" s="15">
        <v>2875000</v>
      </c>
      <c r="F24" s="12">
        <v>28</v>
      </c>
      <c r="G24" s="12">
        <v>9</v>
      </c>
      <c r="H24" s="12">
        <v>8</v>
      </c>
      <c r="I24" s="12">
        <v>17</v>
      </c>
      <c r="J24" s="12">
        <v>4</v>
      </c>
      <c r="K24" s="12">
        <v>4</v>
      </c>
      <c r="L24" s="12">
        <f t="shared" si="0"/>
        <v>70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2.75" customHeight="1" x14ac:dyDescent="0.2">
      <c r="A25" s="16" t="s">
        <v>107</v>
      </c>
      <c r="B25" s="16" t="s">
        <v>47</v>
      </c>
      <c r="C25" s="16" t="s">
        <v>73</v>
      </c>
      <c r="D25" s="15">
        <v>6375000</v>
      </c>
      <c r="E25" s="15">
        <v>2100000</v>
      </c>
      <c r="F25" s="12">
        <v>31</v>
      </c>
      <c r="G25" s="12">
        <v>13</v>
      </c>
      <c r="H25" s="12">
        <v>8</v>
      </c>
      <c r="I25" s="12">
        <v>21</v>
      </c>
      <c r="J25" s="12">
        <v>5</v>
      </c>
      <c r="K25" s="12">
        <v>5</v>
      </c>
      <c r="L25" s="12">
        <f t="shared" si="0"/>
        <v>83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5" customFormat="1" x14ac:dyDescent="0.2">
      <c r="A26" s="16" t="s">
        <v>108</v>
      </c>
      <c r="B26" s="16" t="s">
        <v>48</v>
      </c>
      <c r="C26" s="16" t="s">
        <v>74</v>
      </c>
      <c r="D26" s="15">
        <v>34897500</v>
      </c>
      <c r="E26" s="15">
        <v>3525000</v>
      </c>
      <c r="F26" s="12">
        <v>33</v>
      </c>
      <c r="G26" s="12">
        <v>10</v>
      </c>
      <c r="H26" s="12">
        <v>9</v>
      </c>
      <c r="I26" s="12">
        <v>21</v>
      </c>
      <c r="J26" s="12">
        <v>2</v>
      </c>
      <c r="K26" s="12">
        <v>5</v>
      </c>
      <c r="L26" s="12">
        <f t="shared" si="0"/>
        <v>80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5" customFormat="1" ht="12.75" customHeight="1" x14ac:dyDescent="0.2">
      <c r="A27" s="16" t="s">
        <v>109</v>
      </c>
      <c r="B27" s="16" t="s">
        <v>49</v>
      </c>
      <c r="C27" s="16" t="s">
        <v>75</v>
      </c>
      <c r="D27" s="15">
        <v>3517880</v>
      </c>
      <c r="E27" s="15">
        <v>900000</v>
      </c>
      <c r="F27" s="12">
        <v>20</v>
      </c>
      <c r="G27" s="12">
        <v>9</v>
      </c>
      <c r="H27" s="12">
        <v>6</v>
      </c>
      <c r="I27" s="12">
        <v>13</v>
      </c>
      <c r="J27" s="12">
        <v>3</v>
      </c>
      <c r="K27" s="12">
        <v>4</v>
      </c>
      <c r="L27" s="12">
        <f t="shared" si="0"/>
        <v>55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5" customFormat="1" ht="12.75" customHeight="1" x14ac:dyDescent="0.2">
      <c r="A28" s="16" t="s">
        <v>110</v>
      </c>
      <c r="B28" s="16" t="s">
        <v>50</v>
      </c>
      <c r="C28" s="16" t="s">
        <v>76</v>
      </c>
      <c r="D28" s="15">
        <v>28151520</v>
      </c>
      <c r="E28" s="15">
        <v>1920000</v>
      </c>
      <c r="F28" s="12">
        <v>29</v>
      </c>
      <c r="G28" s="12">
        <v>10</v>
      </c>
      <c r="H28" s="12">
        <v>8</v>
      </c>
      <c r="I28" s="12">
        <v>15</v>
      </c>
      <c r="J28" s="12">
        <v>4</v>
      </c>
      <c r="K28" s="12">
        <v>4</v>
      </c>
      <c r="L28" s="12">
        <f t="shared" si="0"/>
        <v>70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5" customFormat="1" ht="12.75" customHeight="1" x14ac:dyDescent="0.2">
      <c r="A29" s="16" t="s">
        <v>111</v>
      </c>
      <c r="B29" s="16" t="s">
        <v>51</v>
      </c>
      <c r="C29" s="16" t="s">
        <v>77</v>
      </c>
      <c r="D29" s="15">
        <v>20913620</v>
      </c>
      <c r="E29" s="15">
        <v>2900000</v>
      </c>
      <c r="F29" s="12">
        <v>20</v>
      </c>
      <c r="G29" s="12">
        <v>8</v>
      </c>
      <c r="H29" s="12">
        <v>8</v>
      </c>
      <c r="I29" s="12">
        <v>14</v>
      </c>
      <c r="J29" s="12">
        <v>4</v>
      </c>
      <c r="K29" s="12">
        <v>2</v>
      </c>
      <c r="L29" s="12">
        <f t="shared" si="0"/>
        <v>56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5" customFormat="1" ht="12.75" customHeight="1" x14ac:dyDescent="0.2">
      <c r="A30" s="16" t="s">
        <v>112</v>
      </c>
      <c r="B30" s="16" t="s">
        <v>52</v>
      </c>
      <c r="C30" s="16" t="s">
        <v>78</v>
      </c>
      <c r="D30" s="15">
        <v>34476300</v>
      </c>
      <c r="E30" s="15">
        <v>3000000</v>
      </c>
      <c r="F30" s="12">
        <v>16</v>
      </c>
      <c r="G30" s="12">
        <v>6</v>
      </c>
      <c r="H30" s="12">
        <v>6</v>
      </c>
      <c r="I30" s="12">
        <v>12</v>
      </c>
      <c r="J30" s="12">
        <v>3</v>
      </c>
      <c r="K30" s="12">
        <v>3</v>
      </c>
      <c r="L30" s="12">
        <f t="shared" si="0"/>
        <v>46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5" customFormat="1" x14ac:dyDescent="0.2">
      <c r="A31" s="16" t="s">
        <v>113</v>
      </c>
      <c r="B31" s="16" t="s">
        <v>53</v>
      </c>
      <c r="C31" s="16" t="s">
        <v>79</v>
      </c>
      <c r="D31" s="15">
        <v>4216000</v>
      </c>
      <c r="E31" s="15">
        <v>1150000</v>
      </c>
      <c r="F31" s="12">
        <v>18</v>
      </c>
      <c r="G31" s="12">
        <v>10</v>
      </c>
      <c r="H31" s="12">
        <v>7</v>
      </c>
      <c r="I31" s="12">
        <v>15</v>
      </c>
      <c r="J31" s="12">
        <v>2</v>
      </c>
      <c r="K31" s="12">
        <v>3</v>
      </c>
      <c r="L31" s="12">
        <f t="shared" si="0"/>
        <v>55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5" customFormat="1" ht="12.75" customHeight="1" x14ac:dyDescent="0.2">
      <c r="A32" s="16" t="s">
        <v>114</v>
      </c>
      <c r="B32" s="16" t="s">
        <v>54</v>
      </c>
      <c r="C32" s="16" t="s">
        <v>80</v>
      </c>
      <c r="D32" s="15">
        <v>28871941</v>
      </c>
      <c r="E32" s="15">
        <v>3500000</v>
      </c>
      <c r="F32" s="12">
        <v>17</v>
      </c>
      <c r="G32" s="12">
        <v>5</v>
      </c>
      <c r="H32" s="12">
        <v>6</v>
      </c>
      <c r="I32" s="12">
        <v>13</v>
      </c>
      <c r="J32" s="12">
        <v>2</v>
      </c>
      <c r="K32" s="12">
        <v>4</v>
      </c>
      <c r="L32" s="12">
        <f t="shared" si="0"/>
        <v>47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5" customFormat="1" ht="12.75" customHeight="1" x14ac:dyDescent="0.2">
      <c r="A33" s="16" t="s">
        <v>115</v>
      </c>
      <c r="B33" s="16" t="s">
        <v>55</v>
      </c>
      <c r="C33" s="16" t="s">
        <v>81</v>
      </c>
      <c r="D33" s="15">
        <v>102130460</v>
      </c>
      <c r="E33" s="15">
        <v>5000000</v>
      </c>
      <c r="F33" s="12">
        <v>36</v>
      </c>
      <c r="G33" s="12">
        <v>11</v>
      </c>
      <c r="H33" s="12">
        <v>9</v>
      </c>
      <c r="I33" s="12">
        <v>18</v>
      </c>
      <c r="J33" s="12">
        <v>1</v>
      </c>
      <c r="K33" s="12">
        <v>5</v>
      </c>
      <c r="L33" s="12">
        <f t="shared" si="0"/>
        <v>80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5" customFormat="1" ht="12.75" customHeight="1" x14ac:dyDescent="0.2">
      <c r="A34" s="16" t="s">
        <v>116</v>
      </c>
      <c r="B34" s="16" t="s">
        <v>50</v>
      </c>
      <c r="C34" s="16" t="s">
        <v>82</v>
      </c>
      <c r="D34" s="15">
        <v>35592000</v>
      </c>
      <c r="E34" s="15">
        <v>3720000</v>
      </c>
      <c r="F34" s="12">
        <v>17</v>
      </c>
      <c r="G34" s="12">
        <v>6</v>
      </c>
      <c r="H34" s="12">
        <v>8</v>
      </c>
      <c r="I34" s="12">
        <v>15</v>
      </c>
      <c r="J34" s="12">
        <v>4</v>
      </c>
      <c r="K34" s="12">
        <v>4</v>
      </c>
      <c r="L34" s="12">
        <f t="shared" si="0"/>
        <v>54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5" customFormat="1" ht="12.75" customHeight="1" x14ac:dyDescent="0.2">
      <c r="A35" s="16" t="s">
        <v>117</v>
      </c>
      <c r="B35" s="16" t="s">
        <v>56</v>
      </c>
      <c r="C35" s="16" t="s">
        <v>83</v>
      </c>
      <c r="D35" s="15">
        <v>6638380</v>
      </c>
      <c r="E35" s="15">
        <v>500000</v>
      </c>
      <c r="F35" s="12">
        <v>16</v>
      </c>
      <c r="G35" s="12">
        <v>6</v>
      </c>
      <c r="H35" s="12">
        <v>7</v>
      </c>
      <c r="I35" s="12">
        <v>12</v>
      </c>
      <c r="J35" s="12">
        <v>4</v>
      </c>
      <c r="K35" s="12">
        <v>2</v>
      </c>
      <c r="L35" s="12">
        <f t="shared" si="0"/>
        <v>47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5" customFormat="1" ht="12.75" customHeight="1" x14ac:dyDescent="0.2">
      <c r="A36" s="16" t="s">
        <v>118</v>
      </c>
      <c r="B36" s="16" t="s">
        <v>57</v>
      </c>
      <c r="C36" s="16" t="s">
        <v>84</v>
      </c>
      <c r="D36" s="15">
        <v>19228220</v>
      </c>
      <c r="E36" s="15">
        <v>3570000</v>
      </c>
      <c r="F36" s="12">
        <v>25</v>
      </c>
      <c r="G36" s="12">
        <v>9</v>
      </c>
      <c r="H36" s="12">
        <v>6</v>
      </c>
      <c r="I36" s="12">
        <v>17</v>
      </c>
      <c r="J36" s="12">
        <v>2</v>
      </c>
      <c r="K36" s="12">
        <v>3</v>
      </c>
      <c r="L36" s="12">
        <f t="shared" si="0"/>
        <v>62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5" customFormat="1" ht="12.75" customHeight="1" x14ac:dyDescent="0.2">
      <c r="A37" s="16" t="s">
        <v>119</v>
      </c>
      <c r="B37" s="16" t="s">
        <v>58</v>
      </c>
      <c r="C37" s="16" t="s">
        <v>85</v>
      </c>
      <c r="D37" s="15">
        <v>3950020</v>
      </c>
      <c r="E37" s="15">
        <v>1000050</v>
      </c>
      <c r="F37" s="12">
        <v>30</v>
      </c>
      <c r="G37" s="12">
        <v>12</v>
      </c>
      <c r="H37" s="12">
        <v>8</v>
      </c>
      <c r="I37" s="12">
        <v>19</v>
      </c>
      <c r="J37" s="12">
        <v>3</v>
      </c>
      <c r="K37" s="12">
        <v>4</v>
      </c>
      <c r="L37" s="12">
        <f t="shared" si="0"/>
        <v>76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5" customFormat="1" ht="12.75" customHeight="1" x14ac:dyDescent="0.2">
      <c r="A38" s="16" t="s">
        <v>120</v>
      </c>
      <c r="B38" s="16" t="s">
        <v>59</v>
      </c>
      <c r="C38" s="16" t="s">
        <v>86</v>
      </c>
      <c r="D38" s="15">
        <v>30292500</v>
      </c>
      <c r="E38" s="15">
        <v>1250000</v>
      </c>
      <c r="F38" s="12">
        <v>22</v>
      </c>
      <c r="G38" s="12">
        <v>7</v>
      </c>
      <c r="H38" s="12">
        <v>8</v>
      </c>
      <c r="I38" s="12">
        <v>15</v>
      </c>
      <c r="J38" s="12">
        <v>2</v>
      </c>
      <c r="K38" s="12">
        <v>3</v>
      </c>
      <c r="L38" s="12">
        <f t="shared" si="0"/>
        <v>57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5" customFormat="1" x14ac:dyDescent="0.2">
      <c r="A39" s="16" t="s">
        <v>121</v>
      </c>
      <c r="B39" s="16" t="s">
        <v>45</v>
      </c>
      <c r="C39" s="16" t="s">
        <v>87</v>
      </c>
      <c r="D39" s="15">
        <v>18740000</v>
      </c>
      <c r="E39" s="15">
        <v>2850000</v>
      </c>
      <c r="F39" s="12">
        <v>33</v>
      </c>
      <c r="G39" s="12">
        <v>11</v>
      </c>
      <c r="H39" s="12">
        <v>8</v>
      </c>
      <c r="I39" s="12">
        <v>22</v>
      </c>
      <c r="J39" s="12">
        <v>2</v>
      </c>
      <c r="K39" s="12">
        <v>5</v>
      </c>
      <c r="L39" s="12">
        <f t="shared" si="0"/>
        <v>81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5" customFormat="1" ht="12.75" customHeight="1" x14ac:dyDescent="0.2">
      <c r="A40" s="16" t="s">
        <v>122</v>
      </c>
      <c r="B40" s="16" t="s">
        <v>60</v>
      </c>
      <c r="C40" s="16" t="s">
        <v>88</v>
      </c>
      <c r="D40" s="15">
        <v>3238000</v>
      </c>
      <c r="E40" s="15">
        <v>550000</v>
      </c>
      <c r="F40" s="12">
        <v>16</v>
      </c>
      <c r="G40" s="12">
        <v>6</v>
      </c>
      <c r="H40" s="12">
        <v>7</v>
      </c>
      <c r="I40" s="12">
        <v>13</v>
      </c>
      <c r="J40" s="12">
        <v>2</v>
      </c>
      <c r="K40" s="12">
        <v>3</v>
      </c>
      <c r="L40" s="12">
        <f t="shared" si="0"/>
        <v>47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5" customFormat="1" ht="12.75" customHeight="1" x14ac:dyDescent="0.2">
      <c r="A41" s="16" t="s">
        <v>123</v>
      </c>
      <c r="B41" s="16" t="s">
        <v>61</v>
      </c>
      <c r="C41" s="16" t="s">
        <v>89</v>
      </c>
      <c r="D41" s="15">
        <v>7375275</v>
      </c>
      <c r="E41" s="15">
        <v>2400000</v>
      </c>
      <c r="F41" s="12">
        <v>37</v>
      </c>
      <c r="G41" s="12">
        <v>13</v>
      </c>
      <c r="H41" s="12">
        <v>7</v>
      </c>
      <c r="I41" s="12">
        <v>22</v>
      </c>
      <c r="J41" s="12">
        <v>3</v>
      </c>
      <c r="K41" s="12">
        <v>5</v>
      </c>
      <c r="L41" s="12">
        <f t="shared" si="0"/>
        <v>87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D42" s="10">
        <f>SUM(D15:D41)</f>
        <v>617783251</v>
      </c>
      <c r="E42" s="10">
        <f>SUM(E15:E41)</f>
        <v>58629514</v>
      </c>
    </row>
    <row r="43" spans="1:61" x14ac:dyDescent="0.25">
      <c r="E43" s="8"/>
    </row>
    <row r="49" s="2" customFormat="1" x14ac:dyDescent="0.25"/>
    <row r="50" s="2" customFormat="1" x14ac:dyDescent="0.25"/>
    <row r="51" s="2" customFormat="1" x14ac:dyDescent="0.25"/>
    <row r="52" s="2" customFormat="1" x14ac:dyDescent="0.25"/>
  </sheetData>
  <mergeCells count="14"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40" sqref="F15:F41" xr:uid="{5B40C743-930A-4059-9EE6-8EB07E7A6DDB}">
      <formula1>40</formula1>
    </dataValidation>
    <dataValidation type="decimal" operator="lessThanOrEqual" allowBlank="1" showInputMessage="1" showErrorMessage="1" error="max. 10" sqref="H15:H41" xr:uid="{C384031D-79B4-450A-A8E5-A0BE7E24EA9F}">
      <formula1>10</formula1>
    </dataValidation>
    <dataValidation type="decimal" operator="lessThanOrEqual" allowBlank="1" showInputMessage="1" showErrorMessage="1" error="max. 5" sqref="J15:K41" xr:uid="{539165A0-DC91-45EA-B50B-79753FCE9A32}">
      <formula1>5</formula1>
    </dataValidation>
    <dataValidation type="decimal" operator="lessThanOrEqual" allowBlank="1" showInputMessage="1" showErrorMessage="1" error="max. 25" sqref="I15:I41" xr:uid="{3B8A37A9-9AFA-4D68-A4F2-B04A298EC651}">
      <formula1>25</formula1>
    </dataValidation>
    <dataValidation type="decimal" operator="lessThanOrEqual" allowBlank="1" showInputMessage="1" showErrorMessage="1" error="max. 15" sqref="H12:H13 G15:G16 G18:G41" xr:uid="{EFEA0DE7-FBB7-4F4A-8F07-A3AC7C367FDA}">
      <formula1>15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90AAD-6430-4760-B961-E7EF06104B9D}">
  <dimension ref="A1:BI52"/>
  <sheetViews>
    <sheetView zoomScale="80" zoomScaleNormal="80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6384" width="9.28515625" style="2"/>
  </cols>
  <sheetData>
    <row r="1" spans="1:61" ht="38.25" customHeight="1" x14ac:dyDescent="0.25">
      <c r="A1" s="1" t="s">
        <v>24</v>
      </c>
    </row>
    <row r="2" spans="1:61" ht="14.65" customHeight="1" x14ac:dyDescent="0.25">
      <c r="A2" s="3" t="s">
        <v>92</v>
      </c>
      <c r="D2" s="3" t="s">
        <v>21</v>
      </c>
    </row>
    <row r="3" spans="1:61" ht="14.65" customHeight="1" x14ac:dyDescent="0.25">
      <c r="A3" s="3" t="s">
        <v>93</v>
      </c>
      <c r="D3" s="2" t="s">
        <v>28</v>
      </c>
    </row>
    <row r="4" spans="1:61" ht="14.65" customHeight="1" x14ac:dyDescent="0.25">
      <c r="A4" s="3" t="s">
        <v>94</v>
      </c>
      <c r="D4" s="2" t="s">
        <v>29</v>
      </c>
    </row>
    <row r="5" spans="1:61" ht="14.65" customHeight="1" x14ac:dyDescent="0.25">
      <c r="A5" s="3" t="s">
        <v>27</v>
      </c>
      <c r="D5" s="2" t="s">
        <v>30</v>
      </c>
    </row>
    <row r="6" spans="1:61" ht="14.65" customHeight="1" x14ac:dyDescent="0.25">
      <c r="A6" s="2" t="s">
        <v>37</v>
      </c>
      <c r="D6" s="2" t="s">
        <v>31</v>
      </c>
    </row>
    <row r="7" spans="1:61" ht="14.65" customHeight="1" x14ac:dyDescent="0.25">
      <c r="A7" s="2" t="s">
        <v>95</v>
      </c>
    </row>
    <row r="8" spans="1:61" ht="14.65" customHeight="1" x14ac:dyDescent="0.25">
      <c r="D8" s="3" t="s">
        <v>22</v>
      </c>
    </row>
    <row r="9" spans="1:61" ht="64.900000000000006" customHeight="1" x14ac:dyDescent="0.25">
      <c r="D9" s="21" t="s">
        <v>25</v>
      </c>
      <c r="E9" s="21"/>
      <c r="F9" s="21"/>
      <c r="G9" s="21"/>
      <c r="H9" s="21"/>
      <c r="I9" s="21"/>
      <c r="J9" s="21"/>
      <c r="K9" s="21"/>
      <c r="L9" s="21"/>
    </row>
    <row r="10" spans="1:61" ht="52.9" customHeight="1" x14ac:dyDescent="0.25">
      <c r="A10" s="3"/>
      <c r="D10" s="21" t="s">
        <v>26</v>
      </c>
      <c r="E10" s="21"/>
      <c r="F10" s="21"/>
      <c r="G10" s="21"/>
      <c r="H10" s="21"/>
      <c r="I10" s="21"/>
      <c r="J10" s="21"/>
      <c r="K10" s="21"/>
      <c r="L10" s="21"/>
    </row>
    <row r="11" spans="1:61" ht="12.6" customHeight="1" x14ac:dyDescent="0.25">
      <c r="A11" s="3"/>
    </row>
    <row r="12" spans="1:61" ht="26.65" customHeight="1" x14ac:dyDescent="0.25">
      <c r="A12" s="22" t="s">
        <v>0</v>
      </c>
      <c r="B12" s="22" t="s">
        <v>1</v>
      </c>
      <c r="C12" s="22" t="s">
        <v>16</v>
      </c>
      <c r="D12" s="22" t="s">
        <v>11</v>
      </c>
      <c r="E12" s="23" t="s">
        <v>2</v>
      </c>
      <c r="F12" s="22" t="s">
        <v>13</v>
      </c>
      <c r="G12" s="22" t="s">
        <v>32</v>
      </c>
      <c r="H12" s="22" t="s">
        <v>12</v>
      </c>
      <c r="I12" s="22" t="s">
        <v>33</v>
      </c>
      <c r="J12" s="22" t="s">
        <v>34</v>
      </c>
      <c r="K12" s="22" t="s">
        <v>35</v>
      </c>
      <c r="L12" s="22" t="s">
        <v>3</v>
      </c>
    </row>
    <row r="13" spans="1:61" ht="59.65" customHeight="1" x14ac:dyDescent="0.25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</row>
    <row r="14" spans="1:61" ht="28.9" customHeight="1" x14ac:dyDescent="0.25">
      <c r="A14" s="22"/>
      <c r="B14" s="22"/>
      <c r="C14" s="22"/>
      <c r="D14" s="22"/>
      <c r="E14" s="23"/>
      <c r="F14" s="4" t="s">
        <v>23</v>
      </c>
      <c r="G14" s="4" t="s">
        <v>18</v>
      </c>
      <c r="H14" s="4" t="s">
        <v>20</v>
      </c>
      <c r="I14" s="4" t="s">
        <v>36</v>
      </c>
      <c r="J14" s="4" t="s">
        <v>19</v>
      </c>
      <c r="K14" s="4" t="s">
        <v>19</v>
      </c>
      <c r="L14" s="4"/>
    </row>
    <row r="15" spans="1:61" s="5" customFormat="1" ht="12.75" customHeight="1" x14ac:dyDescent="0.2">
      <c r="A15" s="16" t="s">
        <v>98</v>
      </c>
      <c r="B15" s="16" t="s">
        <v>38</v>
      </c>
      <c r="C15" s="16" t="s">
        <v>62</v>
      </c>
      <c r="D15" s="9">
        <v>2324750</v>
      </c>
      <c r="E15" s="15">
        <v>400000</v>
      </c>
      <c r="F15" s="12">
        <v>25</v>
      </c>
      <c r="G15" s="12">
        <v>11</v>
      </c>
      <c r="H15" s="12">
        <v>5</v>
      </c>
      <c r="I15" s="12">
        <v>19</v>
      </c>
      <c r="J15" s="12">
        <v>3</v>
      </c>
      <c r="K15" s="12">
        <v>4</v>
      </c>
      <c r="L15" s="12">
        <f>SUM(F15:K15)</f>
        <v>67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5" customFormat="1" ht="12.75" customHeight="1" x14ac:dyDescent="0.2">
      <c r="A16" s="16" t="s">
        <v>125</v>
      </c>
      <c r="B16" s="16" t="s">
        <v>39</v>
      </c>
      <c r="C16" s="16" t="s">
        <v>63</v>
      </c>
      <c r="D16" s="15">
        <v>78882432</v>
      </c>
      <c r="E16" s="15">
        <v>3415464</v>
      </c>
      <c r="F16" s="12">
        <v>35</v>
      </c>
      <c r="G16" s="12">
        <v>11</v>
      </c>
      <c r="H16" s="12">
        <v>7</v>
      </c>
      <c r="I16" s="12">
        <v>20</v>
      </c>
      <c r="J16" s="12">
        <v>4</v>
      </c>
      <c r="K16" s="12">
        <v>4</v>
      </c>
      <c r="L16" s="12">
        <f t="shared" ref="L16:L41" si="0">SUM(F16:K16)</f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5" customFormat="1" ht="12.75" customHeight="1" x14ac:dyDescent="0.2">
      <c r="A17" s="16" t="s">
        <v>99</v>
      </c>
      <c r="B17" s="16" t="s">
        <v>40</v>
      </c>
      <c r="C17" s="16" t="s">
        <v>64</v>
      </c>
      <c r="D17" s="15">
        <v>5773344</v>
      </c>
      <c r="E17" s="15">
        <v>1104000</v>
      </c>
      <c r="F17" s="12">
        <v>38</v>
      </c>
      <c r="G17" s="5">
        <v>13</v>
      </c>
      <c r="H17" s="12">
        <v>8</v>
      </c>
      <c r="I17" s="12">
        <v>23</v>
      </c>
      <c r="J17" s="12">
        <v>3</v>
      </c>
      <c r="K17" s="12">
        <v>5</v>
      </c>
      <c r="L17" s="12">
        <f t="shared" si="0"/>
        <v>90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5" customFormat="1" ht="12.75" customHeight="1" x14ac:dyDescent="0.2">
      <c r="A18" s="16" t="s">
        <v>101</v>
      </c>
      <c r="B18" s="16" t="s">
        <v>41</v>
      </c>
      <c r="C18" s="16" t="s">
        <v>66</v>
      </c>
      <c r="D18" s="15">
        <v>28800000</v>
      </c>
      <c r="E18" s="15">
        <v>3300000</v>
      </c>
      <c r="F18" s="12">
        <v>19</v>
      </c>
      <c r="G18" s="12">
        <v>8</v>
      </c>
      <c r="H18" s="12">
        <v>8</v>
      </c>
      <c r="I18" s="12">
        <v>16</v>
      </c>
      <c r="J18" s="12">
        <v>4</v>
      </c>
      <c r="K18" s="12">
        <v>5</v>
      </c>
      <c r="L18" s="12">
        <f t="shared" si="0"/>
        <v>60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x14ac:dyDescent="0.2">
      <c r="A19" s="16" t="s">
        <v>102</v>
      </c>
      <c r="B19" s="16" t="s">
        <v>42</v>
      </c>
      <c r="C19" s="16" t="s">
        <v>67</v>
      </c>
      <c r="D19" s="15">
        <v>4800689</v>
      </c>
      <c r="E19" s="15">
        <v>550000</v>
      </c>
      <c r="F19" s="12">
        <v>32</v>
      </c>
      <c r="G19" s="12">
        <v>11</v>
      </c>
      <c r="H19" s="12">
        <v>8</v>
      </c>
      <c r="I19" s="12">
        <v>21</v>
      </c>
      <c r="J19" s="12">
        <v>3</v>
      </c>
      <c r="K19" s="12">
        <v>4</v>
      </c>
      <c r="L19" s="12">
        <f t="shared" si="0"/>
        <v>79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2.75" customHeight="1" x14ac:dyDescent="0.2">
      <c r="A20" s="16" t="s">
        <v>103</v>
      </c>
      <c r="B20" s="16" t="s">
        <v>43</v>
      </c>
      <c r="C20" s="16" t="s">
        <v>68</v>
      </c>
      <c r="D20" s="15">
        <v>16768800</v>
      </c>
      <c r="E20" s="15">
        <v>2000000</v>
      </c>
      <c r="F20" s="12">
        <v>27</v>
      </c>
      <c r="G20" s="12">
        <v>11</v>
      </c>
      <c r="H20" s="12">
        <v>7</v>
      </c>
      <c r="I20" s="12">
        <v>18</v>
      </c>
      <c r="J20" s="12">
        <v>1</v>
      </c>
      <c r="K20" s="12">
        <v>4</v>
      </c>
      <c r="L20" s="12">
        <f t="shared" si="0"/>
        <v>68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2.75" customHeight="1" x14ac:dyDescent="0.2">
      <c r="A21" s="16" t="s">
        <v>104</v>
      </c>
      <c r="B21" s="16" t="s">
        <v>44</v>
      </c>
      <c r="C21" s="16" t="s">
        <v>69</v>
      </c>
      <c r="D21" s="15">
        <v>6639070</v>
      </c>
      <c r="E21" s="15">
        <v>1050000</v>
      </c>
      <c r="F21" s="12">
        <v>27</v>
      </c>
      <c r="G21" s="12">
        <v>10</v>
      </c>
      <c r="H21" s="12">
        <v>6</v>
      </c>
      <c r="I21" s="12">
        <v>16</v>
      </c>
      <c r="J21" s="12">
        <v>2</v>
      </c>
      <c r="K21" s="12">
        <v>4</v>
      </c>
      <c r="L21" s="12">
        <f t="shared" si="0"/>
        <v>65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3.5" customHeight="1" x14ac:dyDescent="0.2">
      <c r="A22" s="16" t="s">
        <v>105</v>
      </c>
      <c r="B22" s="16" t="s">
        <v>45</v>
      </c>
      <c r="C22" s="16" t="s">
        <v>70</v>
      </c>
      <c r="D22" s="15">
        <v>30146000</v>
      </c>
      <c r="E22" s="15">
        <v>2600000</v>
      </c>
      <c r="F22" s="12">
        <v>20</v>
      </c>
      <c r="G22" s="12">
        <v>7</v>
      </c>
      <c r="H22" s="12">
        <v>7</v>
      </c>
      <c r="I22" s="12">
        <v>14</v>
      </c>
      <c r="J22" s="12">
        <v>2</v>
      </c>
      <c r="K22" s="12">
        <v>3</v>
      </c>
      <c r="L22" s="12">
        <f t="shared" si="0"/>
        <v>53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2.75" customHeight="1" x14ac:dyDescent="0.2">
      <c r="A23" s="16" t="s">
        <v>106</v>
      </c>
      <c r="B23" s="16" t="s">
        <v>46</v>
      </c>
      <c r="C23" s="16" t="s">
        <v>71</v>
      </c>
      <c r="D23" s="15">
        <v>16235000</v>
      </c>
      <c r="E23" s="15">
        <v>1500000</v>
      </c>
      <c r="F23" s="12">
        <v>28</v>
      </c>
      <c r="G23" s="12">
        <v>7</v>
      </c>
      <c r="H23" s="12">
        <v>8</v>
      </c>
      <c r="I23" s="12">
        <v>17</v>
      </c>
      <c r="J23" s="12">
        <v>4</v>
      </c>
      <c r="K23" s="12">
        <v>4</v>
      </c>
      <c r="L23" s="12">
        <f t="shared" si="0"/>
        <v>68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2.75" customHeight="1" x14ac:dyDescent="0.2">
      <c r="A24" s="16" t="s">
        <v>97</v>
      </c>
      <c r="B24" s="16" t="s">
        <v>46</v>
      </c>
      <c r="C24" s="16" t="s">
        <v>72</v>
      </c>
      <c r="D24" s="15">
        <v>38808550</v>
      </c>
      <c r="E24" s="15">
        <v>2875000</v>
      </c>
      <c r="F24" s="12">
        <v>33</v>
      </c>
      <c r="G24" s="12">
        <v>10</v>
      </c>
      <c r="H24" s="12">
        <v>8</v>
      </c>
      <c r="I24" s="12">
        <v>18</v>
      </c>
      <c r="J24" s="12">
        <v>4</v>
      </c>
      <c r="K24" s="12">
        <v>4</v>
      </c>
      <c r="L24" s="12">
        <f t="shared" si="0"/>
        <v>77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2.75" customHeight="1" x14ac:dyDescent="0.2">
      <c r="A25" s="16" t="s">
        <v>107</v>
      </c>
      <c r="B25" s="16" t="s">
        <v>47</v>
      </c>
      <c r="C25" s="16" t="s">
        <v>73</v>
      </c>
      <c r="D25" s="15">
        <v>6375000</v>
      </c>
      <c r="E25" s="15">
        <v>2100000</v>
      </c>
      <c r="F25" s="12">
        <v>33</v>
      </c>
      <c r="G25" s="12">
        <v>14</v>
      </c>
      <c r="H25" s="12">
        <v>8</v>
      </c>
      <c r="I25" s="12">
        <v>22</v>
      </c>
      <c r="J25" s="12">
        <v>5</v>
      </c>
      <c r="K25" s="12">
        <v>5</v>
      </c>
      <c r="L25" s="12">
        <f t="shared" si="0"/>
        <v>87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5" customFormat="1" x14ac:dyDescent="0.2">
      <c r="A26" s="16" t="s">
        <v>108</v>
      </c>
      <c r="B26" s="16" t="s">
        <v>48</v>
      </c>
      <c r="C26" s="16" t="s">
        <v>74</v>
      </c>
      <c r="D26" s="15">
        <v>34897500</v>
      </c>
      <c r="E26" s="15">
        <v>3525000</v>
      </c>
      <c r="F26" s="12">
        <v>32</v>
      </c>
      <c r="G26" s="12">
        <v>10</v>
      </c>
      <c r="H26" s="12">
        <v>8</v>
      </c>
      <c r="I26" s="12">
        <v>20</v>
      </c>
      <c r="J26" s="12">
        <v>2</v>
      </c>
      <c r="K26" s="12">
        <v>5</v>
      </c>
      <c r="L26" s="12">
        <f t="shared" si="0"/>
        <v>77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5" customFormat="1" ht="12.75" customHeight="1" x14ac:dyDescent="0.2">
      <c r="A27" s="16" t="s">
        <v>109</v>
      </c>
      <c r="B27" s="16" t="s">
        <v>49</v>
      </c>
      <c r="C27" s="16" t="s">
        <v>75</v>
      </c>
      <c r="D27" s="15">
        <v>3517880</v>
      </c>
      <c r="E27" s="15">
        <v>900000</v>
      </c>
      <c r="F27" s="12">
        <v>22</v>
      </c>
      <c r="G27" s="12">
        <v>8</v>
      </c>
      <c r="H27" s="12">
        <v>6</v>
      </c>
      <c r="I27" s="12">
        <v>13</v>
      </c>
      <c r="J27" s="12">
        <v>3</v>
      </c>
      <c r="K27" s="12">
        <v>4</v>
      </c>
      <c r="L27" s="12">
        <f t="shared" si="0"/>
        <v>56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5" customFormat="1" ht="12.75" customHeight="1" x14ac:dyDescent="0.2">
      <c r="A28" s="16" t="s">
        <v>110</v>
      </c>
      <c r="B28" s="16" t="s">
        <v>50</v>
      </c>
      <c r="C28" s="16" t="s">
        <v>76</v>
      </c>
      <c r="D28" s="15">
        <v>28151520</v>
      </c>
      <c r="E28" s="15">
        <v>1920000</v>
      </c>
      <c r="F28" s="12">
        <v>30</v>
      </c>
      <c r="G28" s="12">
        <v>11</v>
      </c>
      <c r="H28" s="12">
        <v>8</v>
      </c>
      <c r="I28" s="12">
        <v>17</v>
      </c>
      <c r="J28" s="12">
        <v>4</v>
      </c>
      <c r="K28" s="12">
        <v>4</v>
      </c>
      <c r="L28" s="12">
        <f t="shared" si="0"/>
        <v>74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5" customFormat="1" ht="12.75" customHeight="1" x14ac:dyDescent="0.2">
      <c r="A29" s="16" t="s">
        <v>111</v>
      </c>
      <c r="B29" s="16" t="s">
        <v>51</v>
      </c>
      <c r="C29" s="16" t="s">
        <v>77</v>
      </c>
      <c r="D29" s="15">
        <v>20913620</v>
      </c>
      <c r="E29" s="15">
        <v>2900000</v>
      </c>
      <c r="F29" s="12">
        <v>22</v>
      </c>
      <c r="G29" s="12">
        <v>9</v>
      </c>
      <c r="H29" s="12">
        <v>8</v>
      </c>
      <c r="I29" s="12">
        <v>13</v>
      </c>
      <c r="J29" s="12">
        <v>4</v>
      </c>
      <c r="K29" s="12">
        <v>3</v>
      </c>
      <c r="L29" s="12">
        <f t="shared" si="0"/>
        <v>59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5" customFormat="1" ht="12.75" customHeight="1" x14ac:dyDescent="0.2">
      <c r="A30" s="16" t="s">
        <v>112</v>
      </c>
      <c r="B30" s="16" t="s">
        <v>52</v>
      </c>
      <c r="C30" s="16" t="s">
        <v>78</v>
      </c>
      <c r="D30" s="15">
        <v>34476300</v>
      </c>
      <c r="E30" s="15">
        <v>3000000</v>
      </c>
      <c r="F30" s="12">
        <v>21</v>
      </c>
      <c r="G30" s="12">
        <v>9</v>
      </c>
      <c r="H30" s="12">
        <v>6</v>
      </c>
      <c r="I30" s="12">
        <v>12</v>
      </c>
      <c r="J30" s="12">
        <v>3</v>
      </c>
      <c r="K30" s="12">
        <v>3</v>
      </c>
      <c r="L30" s="12">
        <f t="shared" si="0"/>
        <v>54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5" customFormat="1" x14ac:dyDescent="0.2">
      <c r="A31" s="16" t="s">
        <v>113</v>
      </c>
      <c r="B31" s="16" t="s">
        <v>53</v>
      </c>
      <c r="C31" s="16" t="s">
        <v>79</v>
      </c>
      <c r="D31" s="15">
        <v>4216000</v>
      </c>
      <c r="E31" s="15">
        <v>1150000</v>
      </c>
      <c r="F31" s="12">
        <v>20</v>
      </c>
      <c r="G31" s="12">
        <v>11</v>
      </c>
      <c r="H31" s="12">
        <v>7</v>
      </c>
      <c r="I31" s="12">
        <v>15</v>
      </c>
      <c r="J31" s="12">
        <v>2</v>
      </c>
      <c r="K31" s="12">
        <v>3</v>
      </c>
      <c r="L31" s="12">
        <f t="shared" si="0"/>
        <v>58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5" customFormat="1" ht="12.75" customHeight="1" x14ac:dyDescent="0.2">
      <c r="A32" s="16" t="s">
        <v>114</v>
      </c>
      <c r="B32" s="16" t="s">
        <v>54</v>
      </c>
      <c r="C32" s="16" t="s">
        <v>80</v>
      </c>
      <c r="D32" s="15">
        <v>28871941</v>
      </c>
      <c r="E32" s="15">
        <v>3500000</v>
      </c>
      <c r="F32" s="12">
        <v>20</v>
      </c>
      <c r="G32" s="12">
        <v>7</v>
      </c>
      <c r="H32" s="12">
        <v>6</v>
      </c>
      <c r="I32" s="12">
        <v>11</v>
      </c>
      <c r="J32" s="12">
        <v>2</v>
      </c>
      <c r="K32" s="12">
        <v>4</v>
      </c>
      <c r="L32" s="12">
        <f t="shared" si="0"/>
        <v>50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5" customFormat="1" ht="12.75" customHeight="1" x14ac:dyDescent="0.2">
      <c r="A33" s="16" t="s">
        <v>115</v>
      </c>
      <c r="B33" s="16" t="s">
        <v>55</v>
      </c>
      <c r="C33" s="16" t="s">
        <v>81</v>
      </c>
      <c r="D33" s="15">
        <v>102130460</v>
      </c>
      <c r="E33" s="15">
        <v>5000000</v>
      </c>
      <c r="F33" s="12">
        <v>35</v>
      </c>
      <c r="G33" s="12">
        <v>11</v>
      </c>
      <c r="H33" s="12">
        <v>9</v>
      </c>
      <c r="I33" s="12">
        <v>21</v>
      </c>
      <c r="J33" s="12">
        <v>1</v>
      </c>
      <c r="K33" s="12">
        <v>4</v>
      </c>
      <c r="L33" s="12">
        <f t="shared" si="0"/>
        <v>81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5" customFormat="1" ht="12.75" customHeight="1" x14ac:dyDescent="0.2">
      <c r="A34" s="16" t="s">
        <v>116</v>
      </c>
      <c r="B34" s="16" t="s">
        <v>50</v>
      </c>
      <c r="C34" s="16" t="s">
        <v>82</v>
      </c>
      <c r="D34" s="15">
        <v>35592000</v>
      </c>
      <c r="E34" s="15">
        <v>3720000</v>
      </c>
      <c r="F34" s="12">
        <v>20</v>
      </c>
      <c r="G34" s="12">
        <v>6</v>
      </c>
      <c r="H34" s="12">
        <v>8</v>
      </c>
      <c r="I34" s="12">
        <v>15</v>
      </c>
      <c r="J34" s="12">
        <v>4</v>
      </c>
      <c r="K34" s="12">
        <v>4</v>
      </c>
      <c r="L34" s="12">
        <f t="shared" si="0"/>
        <v>57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5" customFormat="1" ht="12.75" customHeight="1" x14ac:dyDescent="0.2">
      <c r="A35" s="16" t="s">
        <v>117</v>
      </c>
      <c r="B35" s="16" t="s">
        <v>56</v>
      </c>
      <c r="C35" s="16" t="s">
        <v>83</v>
      </c>
      <c r="D35" s="15">
        <v>6638380</v>
      </c>
      <c r="E35" s="15">
        <v>500000</v>
      </c>
      <c r="F35" s="12">
        <v>20</v>
      </c>
      <c r="G35" s="12">
        <v>9</v>
      </c>
      <c r="H35" s="12">
        <v>7</v>
      </c>
      <c r="I35" s="12">
        <v>11</v>
      </c>
      <c r="J35" s="12">
        <v>4</v>
      </c>
      <c r="K35" s="12">
        <v>2</v>
      </c>
      <c r="L35" s="12">
        <f t="shared" si="0"/>
        <v>53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5" customFormat="1" ht="12.75" customHeight="1" x14ac:dyDescent="0.2">
      <c r="A36" s="16" t="s">
        <v>118</v>
      </c>
      <c r="B36" s="16" t="s">
        <v>57</v>
      </c>
      <c r="C36" s="16" t="s">
        <v>84</v>
      </c>
      <c r="D36" s="15">
        <v>19228220</v>
      </c>
      <c r="E36" s="15">
        <v>3570000</v>
      </c>
      <c r="F36" s="12">
        <v>27</v>
      </c>
      <c r="G36" s="12">
        <v>10</v>
      </c>
      <c r="H36" s="12">
        <v>7</v>
      </c>
      <c r="I36" s="12">
        <v>19</v>
      </c>
      <c r="J36" s="12">
        <v>2</v>
      </c>
      <c r="K36" s="12">
        <v>3</v>
      </c>
      <c r="L36" s="12">
        <f t="shared" si="0"/>
        <v>68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5" customFormat="1" ht="12.75" customHeight="1" x14ac:dyDescent="0.2">
      <c r="A37" s="16" t="s">
        <v>119</v>
      </c>
      <c r="B37" s="16" t="s">
        <v>58</v>
      </c>
      <c r="C37" s="16" t="s">
        <v>85</v>
      </c>
      <c r="D37" s="15">
        <v>3950020</v>
      </c>
      <c r="E37" s="15">
        <v>1000050</v>
      </c>
      <c r="F37" s="12">
        <v>32</v>
      </c>
      <c r="G37" s="12">
        <v>11</v>
      </c>
      <c r="H37" s="12">
        <v>8</v>
      </c>
      <c r="I37" s="12">
        <v>22</v>
      </c>
      <c r="J37" s="12">
        <v>3</v>
      </c>
      <c r="K37" s="12">
        <v>4</v>
      </c>
      <c r="L37" s="12">
        <f t="shared" si="0"/>
        <v>80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5" customFormat="1" ht="12.75" customHeight="1" x14ac:dyDescent="0.2">
      <c r="A38" s="16" t="s">
        <v>120</v>
      </c>
      <c r="B38" s="16" t="s">
        <v>59</v>
      </c>
      <c r="C38" s="16" t="s">
        <v>86</v>
      </c>
      <c r="D38" s="15">
        <v>30292500</v>
      </c>
      <c r="E38" s="15">
        <v>1250000</v>
      </c>
      <c r="F38" s="12">
        <v>28</v>
      </c>
      <c r="G38" s="12">
        <v>9</v>
      </c>
      <c r="H38" s="12">
        <v>8</v>
      </c>
      <c r="I38" s="12">
        <v>15</v>
      </c>
      <c r="J38" s="12">
        <v>2</v>
      </c>
      <c r="K38" s="12">
        <v>3</v>
      </c>
      <c r="L38" s="12">
        <f t="shared" si="0"/>
        <v>65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5" customFormat="1" x14ac:dyDescent="0.2">
      <c r="A39" s="16" t="s">
        <v>121</v>
      </c>
      <c r="B39" s="16" t="s">
        <v>45</v>
      </c>
      <c r="C39" s="16" t="s">
        <v>87</v>
      </c>
      <c r="D39" s="15">
        <v>18740000</v>
      </c>
      <c r="E39" s="15">
        <v>2850000</v>
      </c>
      <c r="F39" s="12">
        <v>32</v>
      </c>
      <c r="G39" s="12">
        <v>11</v>
      </c>
      <c r="H39" s="12">
        <v>8</v>
      </c>
      <c r="I39" s="12">
        <v>22</v>
      </c>
      <c r="J39" s="12">
        <v>2</v>
      </c>
      <c r="K39" s="12">
        <v>5</v>
      </c>
      <c r="L39" s="12">
        <f t="shared" si="0"/>
        <v>80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5" customFormat="1" ht="12.75" customHeight="1" x14ac:dyDescent="0.2">
      <c r="A40" s="16" t="s">
        <v>122</v>
      </c>
      <c r="B40" s="16" t="s">
        <v>60</v>
      </c>
      <c r="C40" s="16" t="s">
        <v>88</v>
      </c>
      <c r="D40" s="15">
        <v>3238000</v>
      </c>
      <c r="E40" s="15">
        <v>550000</v>
      </c>
      <c r="F40" s="12">
        <v>20</v>
      </c>
      <c r="G40" s="12">
        <v>7</v>
      </c>
      <c r="H40" s="12">
        <v>6</v>
      </c>
      <c r="I40" s="12">
        <v>10</v>
      </c>
      <c r="J40" s="12">
        <v>2</v>
      </c>
      <c r="K40" s="12">
        <v>3</v>
      </c>
      <c r="L40" s="12">
        <f t="shared" si="0"/>
        <v>48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5" customFormat="1" ht="12.75" customHeight="1" x14ac:dyDescent="0.2">
      <c r="A41" s="16" t="s">
        <v>123</v>
      </c>
      <c r="B41" s="16" t="s">
        <v>61</v>
      </c>
      <c r="C41" s="16" t="s">
        <v>89</v>
      </c>
      <c r="D41" s="15">
        <v>7375275</v>
      </c>
      <c r="E41" s="15">
        <v>2400000</v>
      </c>
      <c r="F41" s="12">
        <v>37</v>
      </c>
      <c r="G41" s="12">
        <v>13</v>
      </c>
      <c r="H41" s="12">
        <v>7</v>
      </c>
      <c r="I41" s="12">
        <v>23</v>
      </c>
      <c r="J41" s="12">
        <v>3</v>
      </c>
      <c r="K41" s="12">
        <v>5</v>
      </c>
      <c r="L41" s="12">
        <f t="shared" si="0"/>
        <v>88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D42" s="10">
        <f>SUM(D15:D41)</f>
        <v>617783251</v>
      </c>
      <c r="E42" s="10">
        <f>SUM(E15:E41)</f>
        <v>58629514</v>
      </c>
    </row>
    <row r="43" spans="1:61" x14ac:dyDescent="0.25">
      <c r="E43" s="8"/>
    </row>
    <row r="49" s="2" customFormat="1" x14ac:dyDescent="0.25"/>
    <row r="50" s="2" customFormat="1" x14ac:dyDescent="0.25"/>
    <row r="51" s="2" customFormat="1" x14ac:dyDescent="0.25"/>
    <row r="52" s="2" customFormat="1" x14ac:dyDescent="0.25"/>
  </sheetData>
  <mergeCells count="14"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40" sqref="F15:F41" xr:uid="{C54C1041-A713-4692-BE5D-19F57067744F}">
      <formula1>40</formula1>
    </dataValidation>
    <dataValidation type="decimal" operator="lessThanOrEqual" allowBlank="1" showInputMessage="1" showErrorMessage="1" error="max. 10" sqref="H15:H41" xr:uid="{3FDFD63F-8F60-44AB-9214-95F267588D49}">
      <formula1>10</formula1>
    </dataValidation>
    <dataValidation type="decimal" operator="lessThanOrEqual" allowBlank="1" showInputMessage="1" showErrorMessage="1" error="max. 5" sqref="J15:K41" xr:uid="{4C455470-5051-4AF1-BF65-795DF9057020}">
      <formula1>5</formula1>
    </dataValidation>
    <dataValidation type="decimal" operator="lessThanOrEqual" allowBlank="1" showInputMessage="1" showErrorMessage="1" error="max. 25" sqref="I15:I41" xr:uid="{79E67721-831D-4460-9A42-8BE71C2922F1}">
      <formula1>25</formula1>
    </dataValidation>
    <dataValidation type="decimal" operator="lessThanOrEqual" allowBlank="1" showInputMessage="1" showErrorMessage="1" error="max. 15" sqref="H12:H13 G15:G16 G18:G41" xr:uid="{90AED8EF-070E-4569-A9FC-DA6A3D16D1F0}">
      <formula1>15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C954D-1B45-4841-A1EA-20F312F2E770}">
  <dimension ref="A1:BI52"/>
  <sheetViews>
    <sheetView zoomScale="80" zoomScaleNormal="80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6384" width="9.28515625" style="2"/>
  </cols>
  <sheetData>
    <row r="1" spans="1:61" ht="38.25" customHeight="1" x14ac:dyDescent="0.25">
      <c r="A1" s="1" t="s">
        <v>24</v>
      </c>
    </row>
    <row r="2" spans="1:61" ht="14.65" customHeight="1" x14ac:dyDescent="0.25">
      <c r="A2" s="3" t="s">
        <v>92</v>
      </c>
      <c r="D2" s="3" t="s">
        <v>21</v>
      </c>
    </row>
    <row r="3" spans="1:61" ht="14.65" customHeight="1" x14ac:dyDescent="0.25">
      <c r="A3" s="3" t="s">
        <v>93</v>
      </c>
      <c r="D3" s="2" t="s">
        <v>28</v>
      </c>
    </row>
    <row r="4" spans="1:61" ht="14.65" customHeight="1" x14ac:dyDescent="0.25">
      <c r="A4" s="3" t="s">
        <v>94</v>
      </c>
      <c r="D4" s="2" t="s">
        <v>29</v>
      </c>
    </row>
    <row r="5" spans="1:61" ht="14.65" customHeight="1" x14ac:dyDescent="0.25">
      <c r="A5" s="3" t="s">
        <v>27</v>
      </c>
      <c r="D5" s="2" t="s">
        <v>30</v>
      </c>
    </row>
    <row r="6" spans="1:61" ht="14.65" customHeight="1" x14ac:dyDescent="0.25">
      <c r="A6" s="2" t="s">
        <v>37</v>
      </c>
      <c r="D6" s="2" t="s">
        <v>31</v>
      </c>
    </row>
    <row r="7" spans="1:61" ht="14.65" customHeight="1" x14ac:dyDescent="0.25">
      <c r="A7" s="2" t="s">
        <v>95</v>
      </c>
    </row>
    <row r="8" spans="1:61" ht="14.65" customHeight="1" x14ac:dyDescent="0.25">
      <c r="D8" s="3" t="s">
        <v>22</v>
      </c>
    </row>
    <row r="9" spans="1:61" ht="64.900000000000006" customHeight="1" x14ac:dyDescent="0.25">
      <c r="D9" s="21" t="s">
        <v>25</v>
      </c>
      <c r="E9" s="21"/>
      <c r="F9" s="21"/>
      <c r="G9" s="21"/>
      <c r="H9" s="21"/>
      <c r="I9" s="21"/>
      <c r="J9" s="21"/>
      <c r="K9" s="21"/>
      <c r="L9" s="21"/>
    </row>
    <row r="10" spans="1:61" ht="52.9" customHeight="1" x14ac:dyDescent="0.25">
      <c r="A10" s="3"/>
      <c r="D10" s="21" t="s">
        <v>26</v>
      </c>
      <c r="E10" s="21"/>
      <c r="F10" s="21"/>
      <c r="G10" s="21"/>
      <c r="H10" s="21"/>
      <c r="I10" s="21"/>
      <c r="J10" s="21"/>
      <c r="K10" s="21"/>
      <c r="L10" s="21"/>
    </row>
    <row r="11" spans="1:61" ht="12.6" customHeight="1" x14ac:dyDescent="0.25">
      <c r="A11" s="3"/>
    </row>
    <row r="12" spans="1:61" ht="26.65" customHeight="1" x14ac:dyDescent="0.25">
      <c r="A12" s="22" t="s">
        <v>0</v>
      </c>
      <c r="B12" s="22" t="s">
        <v>1</v>
      </c>
      <c r="C12" s="22" t="s">
        <v>16</v>
      </c>
      <c r="D12" s="22" t="s">
        <v>11</v>
      </c>
      <c r="E12" s="23" t="s">
        <v>2</v>
      </c>
      <c r="F12" s="22" t="s">
        <v>13</v>
      </c>
      <c r="G12" s="22" t="s">
        <v>32</v>
      </c>
      <c r="H12" s="22" t="s">
        <v>12</v>
      </c>
      <c r="I12" s="22" t="s">
        <v>33</v>
      </c>
      <c r="J12" s="22" t="s">
        <v>34</v>
      </c>
      <c r="K12" s="22" t="s">
        <v>35</v>
      </c>
      <c r="L12" s="22" t="s">
        <v>3</v>
      </c>
    </row>
    <row r="13" spans="1:61" ht="59.65" customHeight="1" x14ac:dyDescent="0.25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</row>
    <row r="14" spans="1:61" ht="28.9" customHeight="1" x14ac:dyDescent="0.25">
      <c r="A14" s="22"/>
      <c r="B14" s="22"/>
      <c r="C14" s="22"/>
      <c r="D14" s="22"/>
      <c r="E14" s="23"/>
      <c r="F14" s="4" t="s">
        <v>23</v>
      </c>
      <c r="G14" s="4" t="s">
        <v>18</v>
      </c>
      <c r="H14" s="4" t="s">
        <v>20</v>
      </c>
      <c r="I14" s="4" t="s">
        <v>36</v>
      </c>
      <c r="J14" s="4" t="s">
        <v>19</v>
      </c>
      <c r="K14" s="4" t="s">
        <v>19</v>
      </c>
      <c r="L14" s="4"/>
    </row>
    <row r="15" spans="1:61" s="5" customFormat="1" ht="12.75" customHeight="1" x14ac:dyDescent="0.2">
      <c r="A15" s="16" t="s">
        <v>98</v>
      </c>
      <c r="B15" s="16" t="s">
        <v>38</v>
      </c>
      <c r="C15" s="16" t="s">
        <v>62</v>
      </c>
      <c r="D15" s="9">
        <v>2324750</v>
      </c>
      <c r="E15" s="15">
        <v>400000</v>
      </c>
      <c r="F15" s="12">
        <v>20</v>
      </c>
      <c r="G15" s="12">
        <v>8</v>
      </c>
      <c r="H15" s="12">
        <v>5</v>
      </c>
      <c r="I15" s="12">
        <v>18</v>
      </c>
      <c r="J15" s="12">
        <v>3</v>
      </c>
      <c r="K15" s="12">
        <v>4</v>
      </c>
      <c r="L15" s="12">
        <f>SUM(F15:K15)</f>
        <v>58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5" customFormat="1" ht="12.75" customHeight="1" x14ac:dyDescent="0.2">
      <c r="A16" s="16" t="s">
        <v>125</v>
      </c>
      <c r="B16" s="16" t="s">
        <v>39</v>
      </c>
      <c r="C16" s="16" t="s">
        <v>63</v>
      </c>
      <c r="D16" s="15">
        <v>78882432</v>
      </c>
      <c r="E16" s="15">
        <v>3415464</v>
      </c>
      <c r="F16" s="12">
        <v>31</v>
      </c>
      <c r="G16" s="12">
        <v>7</v>
      </c>
      <c r="H16" s="12">
        <v>7</v>
      </c>
      <c r="I16" s="12">
        <v>20</v>
      </c>
      <c r="J16" s="12">
        <v>4</v>
      </c>
      <c r="K16" s="12">
        <v>4</v>
      </c>
      <c r="L16" s="12">
        <f t="shared" ref="L16:L41" si="0">SUM(F16:K16)</f>
        <v>73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5" customFormat="1" ht="12.75" customHeight="1" x14ac:dyDescent="0.2">
      <c r="A17" s="16" t="s">
        <v>99</v>
      </c>
      <c r="B17" s="16" t="s">
        <v>40</v>
      </c>
      <c r="C17" s="16" t="s">
        <v>64</v>
      </c>
      <c r="D17" s="15">
        <v>5773344</v>
      </c>
      <c r="E17" s="15">
        <v>1104000</v>
      </c>
      <c r="F17" s="12">
        <v>35</v>
      </c>
      <c r="G17" s="5">
        <v>11</v>
      </c>
      <c r="H17" s="12">
        <v>8</v>
      </c>
      <c r="I17" s="12">
        <v>22</v>
      </c>
      <c r="J17" s="12">
        <v>3</v>
      </c>
      <c r="K17" s="12">
        <v>5</v>
      </c>
      <c r="L17" s="12">
        <f t="shared" si="0"/>
        <v>84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5" customFormat="1" ht="12.75" customHeight="1" x14ac:dyDescent="0.2">
      <c r="A18" s="16" t="s">
        <v>101</v>
      </c>
      <c r="B18" s="16" t="s">
        <v>41</v>
      </c>
      <c r="C18" s="16" t="s">
        <v>66</v>
      </c>
      <c r="D18" s="15">
        <v>28800000</v>
      </c>
      <c r="E18" s="15">
        <v>3300000</v>
      </c>
      <c r="F18" s="12">
        <v>17</v>
      </c>
      <c r="G18" s="12">
        <v>7</v>
      </c>
      <c r="H18" s="12">
        <v>7</v>
      </c>
      <c r="I18" s="12">
        <v>17</v>
      </c>
      <c r="J18" s="12">
        <v>4</v>
      </c>
      <c r="K18" s="12">
        <v>5</v>
      </c>
      <c r="L18" s="12">
        <f t="shared" si="0"/>
        <v>57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x14ac:dyDescent="0.2">
      <c r="A19" s="16" t="s">
        <v>102</v>
      </c>
      <c r="B19" s="16" t="s">
        <v>42</v>
      </c>
      <c r="C19" s="16" t="s">
        <v>67</v>
      </c>
      <c r="D19" s="15">
        <v>4800689</v>
      </c>
      <c r="E19" s="15">
        <v>550000</v>
      </c>
      <c r="F19" s="12">
        <v>36</v>
      </c>
      <c r="G19" s="12">
        <v>10</v>
      </c>
      <c r="H19" s="12">
        <v>8</v>
      </c>
      <c r="I19" s="12">
        <v>20</v>
      </c>
      <c r="J19" s="12">
        <v>3</v>
      </c>
      <c r="K19" s="12">
        <v>3</v>
      </c>
      <c r="L19" s="12">
        <f t="shared" si="0"/>
        <v>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2.75" customHeight="1" x14ac:dyDescent="0.2">
      <c r="A20" s="16" t="s">
        <v>103</v>
      </c>
      <c r="B20" s="16" t="s">
        <v>43</v>
      </c>
      <c r="C20" s="16" t="s">
        <v>68</v>
      </c>
      <c r="D20" s="15">
        <v>16768800</v>
      </c>
      <c r="E20" s="15">
        <v>2000000</v>
      </c>
      <c r="F20" s="12">
        <v>33</v>
      </c>
      <c r="G20" s="12">
        <v>11</v>
      </c>
      <c r="H20" s="12">
        <v>7</v>
      </c>
      <c r="I20" s="12">
        <v>15</v>
      </c>
      <c r="J20" s="12">
        <v>1</v>
      </c>
      <c r="K20" s="12">
        <v>4</v>
      </c>
      <c r="L20" s="12">
        <f t="shared" si="0"/>
        <v>71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2.75" customHeight="1" x14ac:dyDescent="0.2">
      <c r="A21" s="16" t="s">
        <v>104</v>
      </c>
      <c r="B21" s="16" t="s">
        <v>44</v>
      </c>
      <c r="C21" s="16" t="s">
        <v>69</v>
      </c>
      <c r="D21" s="15">
        <v>6639070</v>
      </c>
      <c r="E21" s="15">
        <v>1050000</v>
      </c>
      <c r="F21" s="12">
        <v>22</v>
      </c>
      <c r="G21" s="12">
        <v>8</v>
      </c>
      <c r="H21" s="12">
        <v>6</v>
      </c>
      <c r="I21" s="12">
        <v>16</v>
      </c>
      <c r="J21" s="12">
        <v>2</v>
      </c>
      <c r="K21" s="12">
        <v>4</v>
      </c>
      <c r="L21" s="12">
        <f t="shared" si="0"/>
        <v>58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3.5" customHeight="1" x14ac:dyDescent="0.2">
      <c r="A22" s="16" t="s">
        <v>105</v>
      </c>
      <c r="B22" s="16" t="s">
        <v>45</v>
      </c>
      <c r="C22" s="16" t="s">
        <v>70</v>
      </c>
      <c r="D22" s="15">
        <v>30146000</v>
      </c>
      <c r="E22" s="15">
        <v>2600000</v>
      </c>
      <c r="F22" s="12">
        <v>20</v>
      </c>
      <c r="G22" s="12">
        <v>6</v>
      </c>
      <c r="H22" s="12">
        <v>8</v>
      </c>
      <c r="I22" s="12">
        <v>14</v>
      </c>
      <c r="J22" s="12">
        <v>2</v>
      </c>
      <c r="K22" s="12">
        <v>3</v>
      </c>
      <c r="L22" s="12">
        <f t="shared" si="0"/>
        <v>53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2.75" customHeight="1" x14ac:dyDescent="0.2">
      <c r="A23" s="16" t="s">
        <v>106</v>
      </c>
      <c r="B23" s="16" t="s">
        <v>46</v>
      </c>
      <c r="C23" s="16" t="s">
        <v>71</v>
      </c>
      <c r="D23" s="15">
        <v>16235000</v>
      </c>
      <c r="E23" s="15">
        <v>1500000</v>
      </c>
      <c r="F23" s="12">
        <v>25</v>
      </c>
      <c r="G23" s="12">
        <v>6</v>
      </c>
      <c r="H23" s="12">
        <v>8</v>
      </c>
      <c r="I23" s="12">
        <v>17</v>
      </c>
      <c r="J23" s="12">
        <v>4</v>
      </c>
      <c r="K23" s="12">
        <v>5</v>
      </c>
      <c r="L23" s="12">
        <f t="shared" si="0"/>
        <v>65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2.75" customHeight="1" x14ac:dyDescent="0.2">
      <c r="A24" s="16" t="s">
        <v>97</v>
      </c>
      <c r="B24" s="16" t="s">
        <v>46</v>
      </c>
      <c r="C24" s="16" t="s">
        <v>72</v>
      </c>
      <c r="D24" s="15">
        <v>38808550</v>
      </c>
      <c r="E24" s="15">
        <v>2875000</v>
      </c>
      <c r="F24" s="12">
        <v>32</v>
      </c>
      <c r="G24" s="12">
        <v>10</v>
      </c>
      <c r="H24" s="12">
        <v>8</v>
      </c>
      <c r="I24" s="12">
        <v>15</v>
      </c>
      <c r="J24" s="12">
        <v>4</v>
      </c>
      <c r="K24" s="12">
        <v>4</v>
      </c>
      <c r="L24" s="12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2.75" customHeight="1" x14ac:dyDescent="0.2">
      <c r="A25" s="16" t="s">
        <v>107</v>
      </c>
      <c r="B25" s="16" t="s">
        <v>47</v>
      </c>
      <c r="C25" s="16" t="s">
        <v>73</v>
      </c>
      <c r="D25" s="15">
        <v>6375000</v>
      </c>
      <c r="E25" s="15">
        <v>2100000</v>
      </c>
      <c r="F25" s="12">
        <v>30</v>
      </c>
      <c r="G25" s="12">
        <v>14</v>
      </c>
      <c r="H25" s="12">
        <v>8</v>
      </c>
      <c r="I25" s="12">
        <v>19</v>
      </c>
      <c r="J25" s="12">
        <v>5</v>
      </c>
      <c r="K25" s="12">
        <v>4</v>
      </c>
      <c r="L25" s="12">
        <f t="shared" si="0"/>
        <v>80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5" customFormat="1" x14ac:dyDescent="0.2">
      <c r="A26" s="16" t="s">
        <v>108</v>
      </c>
      <c r="B26" s="16" t="s">
        <v>48</v>
      </c>
      <c r="C26" s="16" t="s">
        <v>74</v>
      </c>
      <c r="D26" s="15">
        <v>34897500</v>
      </c>
      <c r="E26" s="15">
        <v>3525000</v>
      </c>
      <c r="F26" s="12">
        <v>33</v>
      </c>
      <c r="G26" s="12">
        <v>11</v>
      </c>
      <c r="H26" s="12">
        <v>9</v>
      </c>
      <c r="I26" s="12">
        <v>20</v>
      </c>
      <c r="J26" s="12">
        <v>2</v>
      </c>
      <c r="K26" s="12">
        <v>5</v>
      </c>
      <c r="L26" s="12">
        <f t="shared" si="0"/>
        <v>80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5" customFormat="1" ht="12.75" customHeight="1" x14ac:dyDescent="0.2">
      <c r="A27" s="16" t="s">
        <v>109</v>
      </c>
      <c r="B27" s="16" t="s">
        <v>49</v>
      </c>
      <c r="C27" s="16" t="s">
        <v>75</v>
      </c>
      <c r="D27" s="15">
        <v>3517880</v>
      </c>
      <c r="E27" s="15">
        <v>900000</v>
      </c>
      <c r="F27" s="12">
        <v>17</v>
      </c>
      <c r="G27" s="12">
        <v>5</v>
      </c>
      <c r="H27" s="12">
        <v>5</v>
      </c>
      <c r="I27" s="12">
        <v>13</v>
      </c>
      <c r="J27" s="12">
        <v>3</v>
      </c>
      <c r="K27" s="12">
        <v>4</v>
      </c>
      <c r="L27" s="12">
        <f t="shared" si="0"/>
        <v>47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5" customFormat="1" ht="12.75" customHeight="1" x14ac:dyDescent="0.2">
      <c r="A28" s="16" t="s">
        <v>110</v>
      </c>
      <c r="B28" s="16" t="s">
        <v>50</v>
      </c>
      <c r="C28" s="16" t="s">
        <v>76</v>
      </c>
      <c r="D28" s="15">
        <v>28151520</v>
      </c>
      <c r="E28" s="15">
        <v>1920000</v>
      </c>
      <c r="F28" s="12">
        <v>29</v>
      </c>
      <c r="G28" s="12">
        <v>9</v>
      </c>
      <c r="H28" s="12">
        <v>7</v>
      </c>
      <c r="I28" s="12">
        <v>17</v>
      </c>
      <c r="J28" s="12">
        <v>4</v>
      </c>
      <c r="K28" s="12">
        <v>4</v>
      </c>
      <c r="L28" s="12">
        <f t="shared" si="0"/>
        <v>70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5" customFormat="1" ht="12.75" customHeight="1" x14ac:dyDescent="0.2">
      <c r="A29" s="16" t="s">
        <v>111</v>
      </c>
      <c r="B29" s="16" t="s">
        <v>51</v>
      </c>
      <c r="C29" s="16" t="s">
        <v>77</v>
      </c>
      <c r="D29" s="15">
        <v>20913620</v>
      </c>
      <c r="E29" s="15">
        <v>2900000</v>
      </c>
      <c r="F29" s="12">
        <v>20</v>
      </c>
      <c r="G29" s="12">
        <v>7</v>
      </c>
      <c r="H29" s="12">
        <v>8</v>
      </c>
      <c r="I29" s="12">
        <v>13</v>
      </c>
      <c r="J29" s="12">
        <v>4</v>
      </c>
      <c r="K29" s="12">
        <v>3</v>
      </c>
      <c r="L29" s="12">
        <f t="shared" si="0"/>
        <v>55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5" customFormat="1" ht="12.75" customHeight="1" x14ac:dyDescent="0.2">
      <c r="A30" s="16" t="s">
        <v>112</v>
      </c>
      <c r="B30" s="16" t="s">
        <v>52</v>
      </c>
      <c r="C30" s="16" t="s">
        <v>78</v>
      </c>
      <c r="D30" s="15">
        <v>34476300</v>
      </c>
      <c r="E30" s="15">
        <v>3000000</v>
      </c>
      <c r="F30" s="12">
        <v>21</v>
      </c>
      <c r="G30" s="12">
        <v>8</v>
      </c>
      <c r="H30" s="12">
        <v>7</v>
      </c>
      <c r="I30" s="12">
        <v>9</v>
      </c>
      <c r="J30" s="12">
        <v>3</v>
      </c>
      <c r="K30" s="12">
        <v>3</v>
      </c>
      <c r="L30" s="12">
        <f t="shared" si="0"/>
        <v>51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5" customFormat="1" x14ac:dyDescent="0.2">
      <c r="A31" s="16" t="s">
        <v>113</v>
      </c>
      <c r="B31" s="16" t="s">
        <v>53</v>
      </c>
      <c r="C31" s="16" t="s">
        <v>79</v>
      </c>
      <c r="D31" s="15">
        <v>4216000</v>
      </c>
      <c r="E31" s="15">
        <v>1150000</v>
      </c>
      <c r="F31" s="12">
        <v>20</v>
      </c>
      <c r="G31" s="12">
        <v>12</v>
      </c>
      <c r="H31" s="12">
        <v>5</v>
      </c>
      <c r="I31" s="12">
        <v>6</v>
      </c>
      <c r="J31" s="12">
        <v>2</v>
      </c>
      <c r="K31" s="12">
        <v>3</v>
      </c>
      <c r="L31" s="12">
        <f t="shared" si="0"/>
        <v>48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5" customFormat="1" ht="12.75" customHeight="1" x14ac:dyDescent="0.2">
      <c r="A32" s="16" t="s">
        <v>114</v>
      </c>
      <c r="B32" s="16" t="s">
        <v>54</v>
      </c>
      <c r="C32" s="16" t="s">
        <v>80</v>
      </c>
      <c r="D32" s="15">
        <v>28871941</v>
      </c>
      <c r="E32" s="15">
        <v>3500000</v>
      </c>
      <c r="F32" s="12">
        <v>22</v>
      </c>
      <c r="G32" s="12">
        <v>8</v>
      </c>
      <c r="H32" s="12">
        <v>5</v>
      </c>
      <c r="I32" s="12">
        <v>8</v>
      </c>
      <c r="J32" s="12">
        <v>2</v>
      </c>
      <c r="K32" s="12">
        <v>4</v>
      </c>
      <c r="L32" s="12">
        <f t="shared" si="0"/>
        <v>49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5" customFormat="1" ht="12.75" customHeight="1" x14ac:dyDescent="0.2">
      <c r="A33" s="16" t="s">
        <v>115</v>
      </c>
      <c r="B33" s="16" t="s">
        <v>55</v>
      </c>
      <c r="C33" s="16" t="s">
        <v>81</v>
      </c>
      <c r="D33" s="15">
        <v>102130460</v>
      </c>
      <c r="E33" s="15">
        <v>5000000</v>
      </c>
      <c r="F33" s="12">
        <v>35</v>
      </c>
      <c r="G33" s="12">
        <v>12</v>
      </c>
      <c r="H33" s="12">
        <v>8</v>
      </c>
      <c r="I33" s="12">
        <v>22</v>
      </c>
      <c r="J33" s="12">
        <v>1</v>
      </c>
      <c r="K33" s="12">
        <v>5</v>
      </c>
      <c r="L33" s="12">
        <f t="shared" si="0"/>
        <v>83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5" customFormat="1" ht="12.75" customHeight="1" x14ac:dyDescent="0.2">
      <c r="A34" s="16" t="s">
        <v>116</v>
      </c>
      <c r="B34" s="16" t="s">
        <v>50</v>
      </c>
      <c r="C34" s="16" t="s">
        <v>82</v>
      </c>
      <c r="D34" s="15">
        <v>35592000</v>
      </c>
      <c r="E34" s="15">
        <v>3720000</v>
      </c>
      <c r="F34" s="12">
        <v>17</v>
      </c>
      <c r="G34" s="12">
        <v>4</v>
      </c>
      <c r="H34" s="12">
        <v>8</v>
      </c>
      <c r="I34" s="12">
        <v>15</v>
      </c>
      <c r="J34" s="12">
        <v>4</v>
      </c>
      <c r="K34" s="12">
        <v>4</v>
      </c>
      <c r="L34" s="12">
        <f t="shared" si="0"/>
        <v>52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5" customFormat="1" ht="12.75" customHeight="1" x14ac:dyDescent="0.2">
      <c r="A35" s="16" t="s">
        <v>117</v>
      </c>
      <c r="B35" s="16" t="s">
        <v>56</v>
      </c>
      <c r="C35" s="16" t="s">
        <v>83</v>
      </c>
      <c r="D35" s="15">
        <v>6638380</v>
      </c>
      <c r="E35" s="15">
        <v>500000</v>
      </c>
      <c r="F35" s="12">
        <v>21</v>
      </c>
      <c r="G35" s="12">
        <v>6</v>
      </c>
      <c r="H35" s="12">
        <v>6</v>
      </c>
      <c r="I35" s="12">
        <v>19</v>
      </c>
      <c r="J35" s="12">
        <v>4</v>
      </c>
      <c r="K35" s="12">
        <v>3</v>
      </c>
      <c r="L35" s="12">
        <f t="shared" si="0"/>
        <v>59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5" customFormat="1" ht="12.75" customHeight="1" x14ac:dyDescent="0.2">
      <c r="A36" s="16" t="s">
        <v>118</v>
      </c>
      <c r="B36" s="16" t="s">
        <v>57</v>
      </c>
      <c r="C36" s="16" t="s">
        <v>84</v>
      </c>
      <c r="D36" s="15">
        <v>19228220</v>
      </c>
      <c r="E36" s="15">
        <v>3570000</v>
      </c>
      <c r="F36" s="12">
        <v>29</v>
      </c>
      <c r="G36" s="12">
        <v>8</v>
      </c>
      <c r="H36" s="12">
        <v>6</v>
      </c>
      <c r="I36" s="12">
        <v>14</v>
      </c>
      <c r="J36" s="12">
        <v>2</v>
      </c>
      <c r="K36" s="12">
        <v>3</v>
      </c>
      <c r="L36" s="12">
        <f t="shared" si="0"/>
        <v>62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5" customFormat="1" ht="12.75" customHeight="1" x14ac:dyDescent="0.2">
      <c r="A37" s="16" t="s">
        <v>119</v>
      </c>
      <c r="B37" s="16" t="s">
        <v>58</v>
      </c>
      <c r="C37" s="16" t="s">
        <v>85</v>
      </c>
      <c r="D37" s="15">
        <v>3950020</v>
      </c>
      <c r="E37" s="15">
        <v>1000050</v>
      </c>
      <c r="F37" s="12">
        <v>30</v>
      </c>
      <c r="G37" s="12">
        <v>9</v>
      </c>
      <c r="H37" s="12">
        <v>8</v>
      </c>
      <c r="I37" s="12">
        <v>24</v>
      </c>
      <c r="J37" s="12">
        <v>3</v>
      </c>
      <c r="K37" s="12">
        <v>4</v>
      </c>
      <c r="L37" s="12">
        <f t="shared" si="0"/>
        <v>78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5" customFormat="1" ht="12.75" customHeight="1" x14ac:dyDescent="0.2">
      <c r="A38" s="16" t="s">
        <v>120</v>
      </c>
      <c r="B38" s="16" t="s">
        <v>59</v>
      </c>
      <c r="C38" s="16" t="s">
        <v>86</v>
      </c>
      <c r="D38" s="15">
        <v>30292500</v>
      </c>
      <c r="E38" s="15">
        <v>1250000</v>
      </c>
      <c r="F38" s="12">
        <v>27</v>
      </c>
      <c r="G38" s="12">
        <v>7</v>
      </c>
      <c r="H38" s="12">
        <v>10</v>
      </c>
      <c r="I38" s="12">
        <v>20</v>
      </c>
      <c r="J38" s="12">
        <v>2</v>
      </c>
      <c r="K38" s="12">
        <v>3</v>
      </c>
      <c r="L38" s="12">
        <f t="shared" si="0"/>
        <v>69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5" customFormat="1" x14ac:dyDescent="0.2">
      <c r="A39" s="16" t="s">
        <v>121</v>
      </c>
      <c r="B39" s="16" t="s">
        <v>45</v>
      </c>
      <c r="C39" s="16" t="s">
        <v>87</v>
      </c>
      <c r="D39" s="15">
        <v>18740000</v>
      </c>
      <c r="E39" s="15">
        <v>2850000</v>
      </c>
      <c r="F39" s="12">
        <v>36</v>
      </c>
      <c r="G39" s="12">
        <v>11</v>
      </c>
      <c r="H39" s="12">
        <v>9</v>
      </c>
      <c r="I39" s="12">
        <v>22</v>
      </c>
      <c r="J39" s="12">
        <v>2</v>
      </c>
      <c r="K39" s="12">
        <v>5</v>
      </c>
      <c r="L39" s="12">
        <f t="shared" si="0"/>
        <v>85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5" customFormat="1" ht="12.75" customHeight="1" x14ac:dyDescent="0.2">
      <c r="A40" s="16" t="s">
        <v>122</v>
      </c>
      <c r="B40" s="16" t="s">
        <v>60</v>
      </c>
      <c r="C40" s="16" t="s">
        <v>88</v>
      </c>
      <c r="D40" s="15">
        <v>3238000</v>
      </c>
      <c r="E40" s="15">
        <v>550000</v>
      </c>
      <c r="F40" s="12">
        <v>18</v>
      </c>
      <c r="G40" s="12">
        <v>5</v>
      </c>
      <c r="H40" s="12">
        <v>6</v>
      </c>
      <c r="I40" s="12">
        <v>12</v>
      </c>
      <c r="J40" s="12">
        <v>2</v>
      </c>
      <c r="K40" s="12">
        <v>3</v>
      </c>
      <c r="L40" s="12">
        <f t="shared" si="0"/>
        <v>46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5" customFormat="1" ht="12.75" customHeight="1" x14ac:dyDescent="0.2">
      <c r="A41" s="16" t="s">
        <v>123</v>
      </c>
      <c r="B41" s="16" t="s">
        <v>61</v>
      </c>
      <c r="C41" s="16" t="s">
        <v>89</v>
      </c>
      <c r="D41" s="15">
        <v>7375275</v>
      </c>
      <c r="E41" s="15">
        <v>2400000</v>
      </c>
      <c r="F41" s="12">
        <v>31</v>
      </c>
      <c r="G41" s="12">
        <v>11</v>
      </c>
      <c r="H41" s="12">
        <v>7</v>
      </c>
      <c r="I41" s="12">
        <v>23</v>
      </c>
      <c r="J41" s="12">
        <v>3</v>
      </c>
      <c r="K41" s="12">
        <v>5</v>
      </c>
      <c r="L41" s="12">
        <f t="shared" si="0"/>
        <v>80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D42" s="10">
        <f>SUM(D15:D41)</f>
        <v>617783251</v>
      </c>
      <c r="E42" s="10">
        <f>SUM(E15:E41)</f>
        <v>58629514</v>
      </c>
    </row>
    <row r="43" spans="1:61" x14ac:dyDescent="0.25">
      <c r="E43" s="8"/>
    </row>
    <row r="49" s="2" customFormat="1" x14ac:dyDescent="0.25"/>
    <row r="50" s="2" customFormat="1" x14ac:dyDescent="0.25"/>
    <row r="51" s="2" customFormat="1" x14ac:dyDescent="0.25"/>
    <row r="52" s="2" customFormat="1" x14ac:dyDescent="0.25"/>
  </sheetData>
  <mergeCells count="14"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40" sqref="F15:F41" xr:uid="{4798EB49-5A8E-4A7C-874F-8B21BE8A5046}">
      <formula1>40</formula1>
    </dataValidation>
    <dataValidation type="decimal" operator="lessThanOrEqual" allowBlank="1" showInputMessage="1" showErrorMessage="1" error="max. 10" sqref="H15:H41" xr:uid="{36F370AD-6EF4-429F-975E-04363C4633F2}">
      <formula1>10</formula1>
    </dataValidation>
    <dataValidation type="decimal" operator="lessThanOrEqual" allowBlank="1" showInputMessage="1" showErrorMessage="1" error="max. 5" sqref="J15:K41" xr:uid="{7BFADDE6-AC89-4ED2-A786-304A1D67312B}">
      <formula1>5</formula1>
    </dataValidation>
    <dataValidation type="decimal" operator="lessThanOrEqual" allowBlank="1" showInputMessage="1" showErrorMessage="1" error="max. 25" sqref="I15:I41" xr:uid="{928CB94A-E0F6-4327-8D2C-0024E2927319}">
      <formula1>25</formula1>
    </dataValidation>
    <dataValidation type="decimal" operator="lessThanOrEqual" allowBlank="1" showInputMessage="1" showErrorMessage="1" error="max. 15" sqref="H12:H13 G15:G16 G18:G41" xr:uid="{6E868F29-91B2-44EC-8056-D39AA12833B4}">
      <formula1>15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D8D72-910B-451E-842E-3A19F47AE603}">
  <dimension ref="A1:BI52"/>
  <sheetViews>
    <sheetView zoomScale="80" zoomScaleNormal="80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6384" width="9.28515625" style="2"/>
  </cols>
  <sheetData>
    <row r="1" spans="1:61" ht="38.25" customHeight="1" x14ac:dyDescent="0.25">
      <c r="A1" s="1" t="s">
        <v>24</v>
      </c>
    </row>
    <row r="2" spans="1:61" ht="14.65" customHeight="1" x14ac:dyDescent="0.25">
      <c r="A2" s="3" t="s">
        <v>92</v>
      </c>
      <c r="D2" s="3" t="s">
        <v>21</v>
      </c>
    </row>
    <row r="3" spans="1:61" ht="14.65" customHeight="1" x14ac:dyDescent="0.25">
      <c r="A3" s="3" t="s">
        <v>93</v>
      </c>
      <c r="D3" s="2" t="s">
        <v>28</v>
      </c>
    </row>
    <row r="4" spans="1:61" ht="14.65" customHeight="1" x14ac:dyDescent="0.25">
      <c r="A4" s="3" t="s">
        <v>94</v>
      </c>
      <c r="D4" s="2" t="s">
        <v>29</v>
      </c>
    </row>
    <row r="5" spans="1:61" ht="14.65" customHeight="1" x14ac:dyDescent="0.25">
      <c r="A5" s="3" t="s">
        <v>27</v>
      </c>
      <c r="D5" s="2" t="s">
        <v>30</v>
      </c>
    </row>
    <row r="6" spans="1:61" ht="14.65" customHeight="1" x14ac:dyDescent="0.25">
      <c r="A6" s="2" t="s">
        <v>37</v>
      </c>
      <c r="D6" s="2" t="s">
        <v>31</v>
      </c>
    </row>
    <row r="7" spans="1:61" ht="14.65" customHeight="1" x14ac:dyDescent="0.25">
      <c r="A7" s="2" t="s">
        <v>95</v>
      </c>
    </row>
    <row r="8" spans="1:61" ht="14.65" customHeight="1" x14ac:dyDescent="0.25">
      <c r="D8" s="3" t="s">
        <v>22</v>
      </c>
    </row>
    <row r="9" spans="1:61" ht="64.900000000000006" customHeight="1" x14ac:dyDescent="0.25">
      <c r="D9" s="21" t="s">
        <v>25</v>
      </c>
      <c r="E9" s="21"/>
      <c r="F9" s="21"/>
      <c r="G9" s="21"/>
      <c r="H9" s="21"/>
      <c r="I9" s="21"/>
      <c r="J9" s="21"/>
      <c r="K9" s="21"/>
      <c r="L9" s="21"/>
    </row>
    <row r="10" spans="1:61" ht="52.9" customHeight="1" x14ac:dyDescent="0.25">
      <c r="A10" s="3"/>
      <c r="D10" s="21" t="s">
        <v>26</v>
      </c>
      <c r="E10" s="21"/>
      <c r="F10" s="21"/>
      <c r="G10" s="21"/>
      <c r="H10" s="21"/>
      <c r="I10" s="21"/>
      <c r="J10" s="21"/>
      <c r="K10" s="21"/>
      <c r="L10" s="21"/>
    </row>
    <row r="11" spans="1:61" ht="12.6" customHeight="1" x14ac:dyDescent="0.25">
      <c r="A11" s="3"/>
    </row>
    <row r="12" spans="1:61" ht="26.65" customHeight="1" x14ac:dyDescent="0.25">
      <c r="A12" s="22" t="s">
        <v>0</v>
      </c>
      <c r="B12" s="22" t="s">
        <v>1</v>
      </c>
      <c r="C12" s="22" t="s">
        <v>16</v>
      </c>
      <c r="D12" s="22" t="s">
        <v>11</v>
      </c>
      <c r="E12" s="23" t="s">
        <v>2</v>
      </c>
      <c r="F12" s="22" t="s">
        <v>13</v>
      </c>
      <c r="G12" s="22" t="s">
        <v>32</v>
      </c>
      <c r="H12" s="22" t="s">
        <v>12</v>
      </c>
      <c r="I12" s="22" t="s">
        <v>33</v>
      </c>
      <c r="J12" s="22" t="s">
        <v>34</v>
      </c>
      <c r="K12" s="22" t="s">
        <v>35</v>
      </c>
      <c r="L12" s="22" t="s">
        <v>3</v>
      </c>
    </row>
    <row r="13" spans="1:61" ht="59.65" customHeight="1" x14ac:dyDescent="0.25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</row>
    <row r="14" spans="1:61" ht="28.9" customHeight="1" x14ac:dyDescent="0.25">
      <c r="A14" s="22"/>
      <c r="B14" s="22"/>
      <c r="C14" s="22"/>
      <c r="D14" s="22"/>
      <c r="E14" s="23"/>
      <c r="F14" s="4" t="s">
        <v>23</v>
      </c>
      <c r="G14" s="4" t="s">
        <v>18</v>
      </c>
      <c r="H14" s="4" t="s">
        <v>20</v>
      </c>
      <c r="I14" s="4" t="s">
        <v>36</v>
      </c>
      <c r="J14" s="4" t="s">
        <v>19</v>
      </c>
      <c r="K14" s="4" t="s">
        <v>19</v>
      </c>
      <c r="L14" s="4"/>
    </row>
    <row r="15" spans="1:61" s="5" customFormat="1" ht="12.75" customHeight="1" x14ac:dyDescent="0.2">
      <c r="A15" s="16" t="s">
        <v>98</v>
      </c>
      <c r="B15" s="16" t="s">
        <v>38</v>
      </c>
      <c r="C15" s="16" t="s">
        <v>62</v>
      </c>
      <c r="D15" s="9">
        <v>2324750</v>
      </c>
      <c r="E15" s="15">
        <v>400000</v>
      </c>
      <c r="F15" s="12">
        <v>19</v>
      </c>
      <c r="G15" s="12">
        <v>9</v>
      </c>
      <c r="H15" s="12">
        <v>5</v>
      </c>
      <c r="I15" s="12">
        <v>16</v>
      </c>
      <c r="J15" s="12">
        <v>3</v>
      </c>
      <c r="K15" s="12">
        <v>4</v>
      </c>
      <c r="L15" s="12">
        <f>SUM(F15:K15)</f>
        <v>56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5" customFormat="1" ht="12.75" customHeight="1" x14ac:dyDescent="0.2">
      <c r="A16" s="16" t="s">
        <v>125</v>
      </c>
      <c r="B16" s="16" t="s">
        <v>39</v>
      </c>
      <c r="C16" s="16" t="s">
        <v>63</v>
      </c>
      <c r="D16" s="15">
        <v>78882432</v>
      </c>
      <c r="E16" s="15">
        <v>3415464</v>
      </c>
      <c r="F16" s="12">
        <v>36</v>
      </c>
      <c r="G16" s="12">
        <v>11</v>
      </c>
      <c r="H16" s="12">
        <v>7</v>
      </c>
      <c r="I16" s="12">
        <v>20</v>
      </c>
      <c r="J16" s="12">
        <v>4</v>
      </c>
      <c r="K16" s="12">
        <v>4</v>
      </c>
      <c r="L16" s="12">
        <f t="shared" ref="L16:L41" si="0">SUM(F16:K16)</f>
        <v>82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5" customFormat="1" ht="12.75" customHeight="1" x14ac:dyDescent="0.2">
      <c r="A17" s="16" t="s">
        <v>99</v>
      </c>
      <c r="B17" s="16" t="s">
        <v>40</v>
      </c>
      <c r="C17" s="16" t="s">
        <v>64</v>
      </c>
      <c r="D17" s="15">
        <v>5773344</v>
      </c>
      <c r="E17" s="15">
        <v>1104000</v>
      </c>
      <c r="F17" s="12">
        <v>36</v>
      </c>
      <c r="G17" s="5">
        <v>13</v>
      </c>
      <c r="H17" s="12">
        <v>8</v>
      </c>
      <c r="I17" s="12">
        <v>22</v>
      </c>
      <c r="J17" s="12">
        <v>3</v>
      </c>
      <c r="K17" s="12">
        <v>5</v>
      </c>
      <c r="L17" s="12">
        <f t="shared" si="0"/>
        <v>87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5" customFormat="1" ht="12.75" customHeight="1" x14ac:dyDescent="0.2">
      <c r="A18" s="16" t="s">
        <v>101</v>
      </c>
      <c r="B18" s="16" t="s">
        <v>41</v>
      </c>
      <c r="C18" s="16" t="s">
        <v>66</v>
      </c>
      <c r="D18" s="15">
        <v>28800000</v>
      </c>
      <c r="E18" s="15">
        <v>3300000</v>
      </c>
      <c r="F18" s="12">
        <v>17</v>
      </c>
      <c r="G18" s="12">
        <v>6</v>
      </c>
      <c r="H18" s="12">
        <v>8</v>
      </c>
      <c r="I18" s="12">
        <v>16</v>
      </c>
      <c r="J18" s="12">
        <v>4</v>
      </c>
      <c r="K18" s="12">
        <v>5</v>
      </c>
      <c r="L18" s="12">
        <f t="shared" si="0"/>
        <v>56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x14ac:dyDescent="0.2">
      <c r="A19" s="16" t="s">
        <v>102</v>
      </c>
      <c r="B19" s="16" t="s">
        <v>42</v>
      </c>
      <c r="C19" s="16" t="s">
        <v>67</v>
      </c>
      <c r="D19" s="15">
        <v>4800689</v>
      </c>
      <c r="E19" s="15">
        <v>550000</v>
      </c>
      <c r="F19" s="12">
        <v>35</v>
      </c>
      <c r="G19" s="12">
        <v>12</v>
      </c>
      <c r="H19" s="12">
        <v>8</v>
      </c>
      <c r="I19" s="12">
        <v>18</v>
      </c>
      <c r="J19" s="12">
        <v>3</v>
      </c>
      <c r="K19" s="12">
        <v>4</v>
      </c>
      <c r="L19" s="12">
        <f t="shared" si="0"/>
        <v>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2.75" customHeight="1" x14ac:dyDescent="0.2">
      <c r="A20" s="16" t="s">
        <v>103</v>
      </c>
      <c r="B20" s="16" t="s">
        <v>43</v>
      </c>
      <c r="C20" s="16" t="s">
        <v>68</v>
      </c>
      <c r="D20" s="15">
        <v>16768800</v>
      </c>
      <c r="E20" s="15">
        <v>2000000</v>
      </c>
      <c r="F20" s="12">
        <v>36</v>
      </c>
      <c r="G20" s="12">
        <v>12</v>
      </c>
      <c r="H20" s="12">
        <v>8</v>
      </c>
      <c r="I20" s="12">
        <v>15</v>
      </c>
      <c r="J20" s="12">
        <v>1</v>
      </c>
      <c r="K20" s="12">
        <v>4</v>
      </c>
      <c r="L20" s="12">
        <f t="shared" si="0"/>
        <v>76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2.75" customHeight="1" x14ac:dyDescent="0.2">
      <c r="A21" s="16" t="s">
        <v>104</v>
      </c>
      <c r="B21" s="16" t="s">
        <v>44</v>
      </c>
      <c r="C21" s="16" t="s">
        <v>69</v>
      </c>
      <c r="D21" s="15">
        <v>6639070</v>
      </c>
      <c r="E21" s="15">
        <v>1050000</v>
      </c>
      <c r="F21" s="12">
        <v>18</v>
      </c>
      <c r="G21" s="12">
        <v>8</v>
      </c>
      <c r="H21" s="12">
        <v>6</v>
      </c>
      <c r="I21" s="12">
        <v>15</v>
      </c>
      <c r="J21" s="12">
        <v>2</v>
      </c>
      <c r="K21" s="12">
        <v>4</v>
      </c>
      <c r="L21" s="12">
        <f t="shared" si="0"/>
        <v>53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3.5" customHeight="1" x14ac:dyDescent="0.2">
      <c r="A22" s="16" t="s">
        <v>105</v>
      </c>
      <c r="B22" s="16" t="s">
        <v>45</v>
      </c>
      <c r="C22" s="16" t="s">
        <v>70</v>
      </c>
      <c r="D22" s="15">
        <v>30146000</v>
      </c>
      <c r="E22" s="15">
        <v>2600000</v>
      </c>
      <c r="F22" s="12">
        <v>20</v>
      </c>
      <c r="G22" s="12">
        <v>9</v>
      </c>
      <c r="H22" s="12">
        <v>8</v>
      </c>
      <c r="I22" s="12">
        <v>15</v>
      </c>
      <c r="J22" s="12">
        <v>2</v>
      </c>
      <c r="K22" s="12">
        <v>3</v>
      </c>
      <c r="L22" s="12">
        <f t="shared" si="0"/>
        <v>57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2.75" customHeight="1" x14ac:dyDescent="0.2">
      <c r="A23" s="16" t="s">
        <v>106</v>
      </c>
      <c r="B23" s="16" t="s">
        <v>46</v>
      </c>
      <c r="C23" s="16" t="s">
        <v>71</v>
      </c>
      <c r="D23" s="15">
        <v>16235000</v>
      </c>
      <c r="E23" s="15">
        <v>1500000</v>
      </c>
      <c r="F23" s="12">
        <v>18</v>
      </c>
      <c r="G23" s="12">
        <v>6</v>
      </c>
      <c r="H23" s="12">
        <v>8</v>
      </c>
      <c r="I23" s="12">
        <v>16</v>
      </c>
      <c r="J23" s="12">
        <v>4</v>
      </c>
      <c r="K23" s="12">
        <v>4</v>
      </c>
      <c r="L23" s="12">
        <f t="shared" si="0"/>
        <v>56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2.75" customHeight="1" x14ac:dyDescent="0.2">
      <c r="A24" s="16" t="s">
        <v>97</v>
      </c>
      <c r="B24" s="16" t="s">
        <v>46</v>
      </c>
      <c r="C24" s="16" t="s">
        <v>72</v>
      </c>
      <c r="D24" s="15">
        <v>38808550</v>
      </c>
      <c r="E24" s="15">
        <v>2875000</v>
      </c>
      <c r="F24" s="12">
        <v>29</v>
      </c>
      <c r="G24" s="12">
        <v>9</v>
      </c>
      <c r="H24" s="12">
        <v>8</v>
      </c>
      <c r="I24" s="12">
        <v>17</v>
      </c>
      <c r="J24" s="12">
        <v>4</v>
      </c>
      <c r="K24" s="12">
        <v>4</v>
      </c>
      <c r="L24" s="12">
        <f t="shared" si="0"/>
        <v>71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2.75" customHeight="1" x14ac:dyDescent="0.2">
      <c r="A25" s="16" t="s">
        <v>107</v>
      </c>
      <c r="B25" s="16" t="s">
        <v>47</v>
      </c>
      <c r="C25" s="16" t="s">
        <v>73</v>
      </c>
      <c r="D25" s="15">
        <v>6375000</v>
      </c>
      <c r="E25" s="15">
        <v>2100000</v>
      </c>
      <c r="F25" s="12">
        <v>35</v>
      </c>
      <c r="G25" s="12">
        <v>13</v>
      </c>
      <c r="H25" s="12">
        <v>8</v>
      </c>
      <c r="I25" s="12">
        <v>21</v>
      </c>
      <c r="J25" s="12">
        <v>5</v>
      </c>
      <c r="K25" s="12">
        <v>5</v>
      </c>
      <c r="L25" s="12">
        <f t="shared" si="0"/>
        <v>87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5" customFormat="1" x14ac:dyDescent="0.2">
      <c r="A26" s="16" t="s">
        <v>108</v>
      </c>
      <c r="B26" s="16" t="s">
        <v>48</v>
      </c>
      <c r="C26" s="16" t="s">
        <v>74</v>
      </c>
      <c r="D26" s="15">
        <v>34897500</v>
      </c>
      <c r="E26" s="15">
        <v>3525000</v>
      </c>
      <c r="F26" s="12">
        <v>33</v>
      </c>
      <c r="G26" s="12">
        <v>10</v>
      </c>
      <c r="H26" s="12">
        <v>9</v>
      </c>
      <c r="I26" s="12">
        <v>21</v>
      </c>
      <c r="J26" s="12">
        <v>2</v>
      </c>
      <c r="K26" s="12">
        <v>5</v>
      </c>
      <c r="L26" s="12">
        <f t="shared" si="0"/>
        <v>80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5" customFormat="1" ht="12.75" customHeight="1" x14ac:dyDescent="0.2">
      <c r="A27" s="16" t="s">
        <v>109</v>
      </c>
      <c r="B27" s="16" t="s">
        <v>49</v>
      </c>
      <c r="C27" s="16" t="s">
        <v>75</v>
      </c>
      <c r="D27" s="15">
        <v>3517880</v>
      </c>
      <c r="E27" s="15">
        <v>900000</v>
      </c>
      <c r="F27" s="12">
        <v>20</v>
      </c>
      <c r="G27" s="12">
        <v>9</v>
      </c>
      <c r="H27" s="12">
        <v>6</v>
      </c>
      <c r="I27" s="12">
        <v>13</v>
      </c>
      <c r="J27" s="12">
        <v>3</v>
      </c>
      <c r="K27" s="12">
        <v>4</v>
      </c>
      <c r="L27" s="12">
        <f t="shared" si="0"/>
        <v>55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5" customFormat="1" ht="12.75" customHeight="1" x14ac:dyDescent="0.2">
      <c r="A28" s="16" t="s">
        <v>110</v>
      </c>
      <c r="B28" s="16" t="s">
        <v>50</v>
      </c>
      <c r="C28" s="16" t="s">
        <v>76</v>
      </c>
      <c r="D28" s="15">
        <v>28151520</v>
      </c>
      <c r="E28" s="15">
        <v>1920000</v>
      </c>
      <c r="F28" s="12">
        <v>29</v>
      </c>
      <c r="G28" s="12">
        <v>10</v>
      </c>
      <c r="H28" s="12">
        <v>8</v>
      </c>
      <c r="I28" s="12">
        <v>15</v>
      </c>
      <c r="J28" s="12">
        <v>4</v>
      </c>
      <c r="K28" s="12">
        <v>4</v>
      </c>
      <c r="L28" s="12">
        <f t="shared" si="0"/>
        <v>70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5" customFormat="1" ht="12.75" customHeight="1" x14ac:dyDescent="0.2">
      <c r="A29" s="16" t="s">
        <v>111</v>
      </c>
      <c r="B29" s="16" t="s">
        <v>51</v>
      </c>
      <c r="C29" s="16" t="s">
        <v>77</v>
      </c>
      <c r="D29" s="15">
        <v>20913620</v>
      </c>
      <c r="E29" s="15">
        <v>2900000</v>
      </c>
      <c r="F29" s="12">
        <v>26</v>
      </c>
      <c r="G29" s="12">
        <v>10</v>
      </c>
      <c r="H29" s="12">
        <v>9</v>
      </c>
      <c r="I29" s="12">
        <v>14</v>
      </c>
      <c r="J29" s="12">
        <v>4</v>
      </c>
      <c r="K29" s="12">
        <v>2</v>
      </c>
      <c r="L29" s="12">
        <f t="shared" si="0"/>
        <v>65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5" customFormat="1" ht="12.75" customHeight="1" x14ac:dyDescent="0.2">
      <c r="A30" s="16" t="s">
        <v>112</v>
      </c>
      <c r="B30" s="16" t="s">
        <v>52</v>
      </c>
      <c r="C30" s="16" t="s">
        <v>78</v>
      </c>
      <c r="D30" s="15">
        <v>34476300</v>
      </c>
      <c r="E30" s="15">
        <v>3000000</v>
      </c>
      <c r="F30" s="12">
        <v>16</v>
      </c>
      <c r="G30" s="12">
        <v>6</v>
      </c>
      <c r="H30" s="12">
        <v>6</v>
      </c>
      <c r="I30" s="12">
        <v>12</v>
      </c>
      <c r="J30" s="12">
        <v>3</v>
      </c>
      <c r="K30" s="12">
        <v>3</v>
      </c>
      <c r="L30" s="12">
        <f t="shared" si="0"/>
        <v>46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5" customFormat="1" x14ac:dyDescent="0.2">
      <c r="A31" s="16" t="s">
        <v>113</v>
      </c>
      <c r="B31" s="16" t="s">
        <v>53</v>
      </c>
      <c r="C31" s="16" t="s">
        <v>79</v>
      </c>
      <c r="D31" s="15">
        <v>4216000</v>
      </c>
      <c r="E31" s="15">
        <v>1150000</v>
      </c>
      <c r="F31" s="12">
        <v>25</v>
      </c>
      <c r="G31" s="12">
        <v>10</v>
      </c>
      <c r="H31" s="12">
        <v>7</v>
      </c>
      <c r="I31" s="12">
        <v>15</v>
      </c>
      <c r="J31" s="12">
        <v>2</v>
      </c>
      <c r="K31" s="12">
        <v>3</v>
      </c>
      <c r="L31" s="12">
        <f t="shared" si="0"/>
        <v>62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5" customFormat="1" ht="12.75" customHeight="1" x14ac:dyDescent="0.2">
      <c r="A32" s="16" t="s">
        <v>114</v>
      </c>
      <c r="B32" s="16" t="s">
        <v>54</v>
      </c>
      <c r="C32" s="16" t="s">
        <v>80</v>
      </c>
      <c r="D32" s="15">
        <v>28871941</v>
      </c>
      <c r="E32" s="15">
        <v>3500000</v>
      </c>
      <c r="F32" s="12">
        <v>17</v>
      </c>
      <c r="G32" s="12">
        <v>5</v>
      </c>
      <c r="H32" s="12">
        <v>6</v>
      </c>
      <c r="I32" s="12">
        <v>13</v>
      </c>
      <c r="J32" s="12">
        <v>2</v>
      </c>
      <c r="K32" s="12">
        <v>4</v>
      </c>
      <c r="L32" s="12">
        <f t="shared" si="0"/>
        <v>47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5" customFormat="1" ht="12.75" customHeight="1" x14ac:dyDescent="0.2">
      <c r="A33" s="16" t="s">
        <v>115</v>
      </c>
      <c r="B33" s="16" t="s">
        <v>55</v>
      </c>
      <c r="C33" s="16" t="s">
        <v>81</v>
      </c>
      <c r="D33" s="15">
        <v>102130460</v>
      </c>
      <c r="E33" s="15">
        <v>5000000</v>
      </c>
      <c r="F33" s="12">
        <v>36</v>
      </c>
      <c r="G33" s="12">
        <v>11</v>
      </c>
      <c r="H33" s="12">
        <v>9</v>
      </c>
      <c r="I33" s="12">
        <v>18</v>
      </c>
      <c r="J33" s="12">
        <v>1</v>
      </c>
      <c r="K33" s="12">
        <v>5</v>
      </c>
      <c r="L33" s="12">
        <f t="shared" si="0"/>
        <v>80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5" customFormat="1" ht="12.75" customHeight="1" x14ac:dyDescent="0.2">
      <c r="A34" s="16" t="s">
        <v>116</v>
      </c>
      <c r="B34" s="16" t="s">
        <v>50</v>
      </c>
      <c r="C34" s="16" t="s">
        <v>82</v>
      </c>
      <c r="D34" s="15">
        <v>35592000</v>
      </c>
      <c r="E34" s="15">
        <v>3720000</v>
      </c>
      <c r="F34" s="12">
        <v>17</v>
      </c>
      <c r="G34" s="12">
        <v>6</v>
      </c>
      <c r="H34" s="12">
        <v>8</v>
      </c>
      <c r="I34" s="12">
        <v>15</v>
      </c>
      <c r="J34" s="12">
        <v>4</v>
      </c>
      <c r="K34" s="12">
        <v>4</v>
      </c>
      <c r="L34" s="12">
        <f t="shared" si="0"/>
        <v>54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5" customFormat="1" ht="12.75" customHeight="1" x14ac:dyDescent="0.2">
      <c r="A35" s="16" t="s">
        <v>117</v>
      </c>
      <c r="B35" s="16" t="s">
        <v>56</v>
      </c>
      <c r="C35" s="16" t="s">
        <v>83</v>
      </c>
      <c r="D35" s="15">
        <v>6638380</v>
      </c>
      <c r="E35" s="15">
        <v>500000</v>
      </c>
      <c r="F35" s="12">
        <v>16</v>
      </c>
      <c r="G35" s="12">
        <v>6</v>
      </c>
      <c r="H35" s="12">
        <v>7</v>
      </c>
      <c r="I35" s="12">
        <v>12</v>
      </c>
      <c r="J35" s="12">
        <v>4</v>
      </c>
      <c r="K35" s="12">
        <v>2</v>
      </c>
      <c r="L35" s="12">
        <f t="shared" si="0"/>
        <v>47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5" customFormat="1" ht="12.75" customHeight="1" x14ac:dyDescent="0.2">
      <c r="A36" s="16" t="s">
        <v>118</v>
      </c>
      <c r="B36" s="16" t="s">
        <v>57</v>
      </c>
      <c r="C36" s="16" t="s">
        <v>84</v>
      </c>
      <c r="D36" s="15">
        <v>19228220</v>
      </c>
      <c r="E36" s="15">
        <v>3570000</v>
      </c>
      <c r="F36" s="12">
        <v>25</v>
      </c>
      <c r="G36" s="12">
        <v>9</v>
      </c>
      <c r="H36" s="12">
        <v>6</v>
      </c>
      <c r="I36" s="12">
        <v>17</v>
      </c>
      <c r="J36" s="12">
        <v>2</v>
      </c>
      <c r="K36" s="12">
        <v>3</v>
      </c>
      <c r="L36" s="12">
        <f t="shared" si="0"/>
        <v>62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5" customFormat="1" ht="12.75" customHeight="1" x14ac:dyDescent="0.2">
      <c r="A37" s="16" t="s">
        <v>119</v>
      </c>
      <c r="B37" s="16" t="s">
        <v>58</v>
      </c>
      <c r="C37" s="16" t="s">
        <v>85</v>
      </c>
      <c r="D37" s="15">
        <v>3950020</v>
      </c>
      <c r="E37" s="15">
        <v>1000050</v>
      </c>
      <c r="F37" s="12">
        <v>33</v>
      </c>
      <c r="G37" s="12">
        <v>12</v>
      </c>
      <c r="H37" s="12">
        <v>8</v>
      </c>
      <c r="I37" s="12">
        <v>20</v>
      </c>
      <c r="J37" s="12">
        <v>3</v>
      </c>
      <c r="K37" s="12">
        <v>4</v>
      </c>
      <c r="L37" s="12">
        <f t="shared" si="0"/>
        <v>80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5" customFormat="1" ht="12.75" customHeight="1" x14ac:dyDescent="0.2">
      <c r="A38" s="16" t="s">
        <v>120</v>
      </c>
      <c r="B38" s="16" t="s">
        <v>59</v>
      </c>
      <c r="C38" s="16" t="s">
        <v>86</v>
      </c>
      <c r="D38" s="15">
        <v>30292500</v>
      </c>
      <c r="E38" s="15">
        <v>1250000</v>
      </c>
      <c r="F38" s="12">
        <v>30</v>
      </c>
      <c r="G38" s="12">
        <v>7</v>
      </c>
      <c r="H38" s="12">
        <v>8</v>
      </c>
      <c r="I38" s="12">
        <v>15</v>
      </c>
      <c r="J38" s="12">
        <v>2</v>
      </c>
      <c r="K38" s="12">
        <v>4</v>
      </c>
      <c r="L38" s="12">
        <f t="shared" si="0"/>
        <v>66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5" customFormat="1" x14ac:dyDescent="0.2">
      <c r="A39" s="16" t="s">
        <v>121</v>
      </c>
      <c r="B39" s="16" t="s">
        <v>45</v>
      </c>
      <c r="C39" s="16" t="s">
        <v>87</v>
      </c>
      <c r="D39" s="15">
        <v>18740000</v>
      </c>
      <c r="E39" s="15">
        <v>2850000</v>
      </c>
      <c r="F39" s="12">
        <v>33</v>
      </c>
      <c r="G39" s="12">
        <v>11</v>
      </c>
      <c r="H39" s="12">
        <v>8</v>
      </c>
      <c r="I39" s="12">
        <v>22</v>
      </c>
      <c r="J39" s="12">
        <v>2</v>
      </c>
      <c r="K39" s="12">
        <v>5</v>
      </c>
      <c r="L39" s="12">
        <f t="shared" si="0"/>
        <v>81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5" customFormat="1" ht="12.75" customHeight="1" x14ac:dyDescent="0.2">
      <c r="A40" s="16" t="s">
        <v>122</v>
      </c>
      <c r="B40" s="16" t="s">
        <v>60</v>
      </c>
      <c r="C40" s="16" t="s">
        <v>88</v>
      </c>
      <c r="D40" s="15">
        <v>3238000</v>
      </c>
      <c r="E40" s="15">
        <v>550000</v>
      </c>
      <c r="F40" s="12">
        <v>20</v>
      </c>
      <c r="G40" s="12">
        <v>6</v>
      </c>
      <c r="H40" s="12">
        <v>7</v>
      </c>
      <c r="I40" s="12">
        <v>13</v>
      </c>
      <c r="J40" s="12">
        <v>2</v>
      </c>
      <c r="K40" s="12">
        <v>3</v>
      </c>
      <c r="L40" s="12">
        <f t="shared" si="0"/>
        <v>51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5" customFormat="1" ht="12.75" customHeight="1" x14ac:dyDescent="0.2">
      <c r="A41" s="16" t="s">
        <v>123</v>
      </c>
      <c r="B41" s="16" t="s">
        <v>61</v>
      </c>
      <c r="C41" s="16" t="s">
        <v>89</v>
      </c>
      <c r="D41" s="15">
        <v>7375275</v>
      </c>
      <c r="E41" s="15">
        <v>2400000</v>
      </c>
      <c r="F41" s="12">
        <v>37</v>
      </c>
      <c r="G41" s="12">
        <v>13</v>
      </c>
      <c r="H41" s="12">
        <v>7</v>
      </c>
      <c r="I41" s="12">
        <v>22</v>
      </c>
      <c r="J41" s="12">
        <v>3</v>
      </c>
      <c r="K41" s="12">
        <v>5</v>
      </c>
      <c r="L41" s="12">
        <f t="shared" si="0"/>
        <v>87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D42" s="10">
        <f>SUM(D15:D41)</f>
        <v>617783251</v>
      </c>
      <c r="E42" s="10">
        <f>SUM(E15:E41)</f>
        <v>58629514</v>
      </c>
    </row>
    <row r="43" spans="1:61" x14ac:dyDescent="0.25">
      <c r="E43" s="8"/>
    </row>
    <row r="49" s="2" customFormat="1" x14ac:dyDescent="0.25"/>
    <row r="50" s="2" customFormat="1" x14ac:dyDescent="0.25"/>
    <row r="51" s="2" customFormat="1" x14ac:dyDescent="0.25"/>
    <row r="52" s="2" customFormat="1" x14ac:dyDescent="0.25"/>
  </sheetData>
  <mergeCells count="14"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40" sqref="F15:F41" xr:uid="{A49A52D8-5664-40B5-A55A-E9B518C31234}">
      <formula1>40</formula1>
    </dataValidation>
    <dataValidation type="decimal" operator="lessThanOrEqual" allowBlank="1" showInputMessage="1" showErrorMessage="1" error="max. 10" sqref="H15:H41" xr:uid="{4E613577-BB36-4A5E-AD6A-214AFE8A066B}">
      <formula1>10</formula1>
    </dataValidation>
    <dataValidation type="decimal" operator="lessThanOrEqual" allowBlank="1" showInputMessage="1" showErrorMessage="1" error="max. 5" sqref="J15:K41" xr:uid="{A500C7BE-7C71-4F7D-833B-CFE0F42F55AF}">
      <formula1>5</formula1>
    </dataValidation>
    <dataValidation type="decimal" operator="lessThanOrEqual" allowBlank="1" showInputMessage="1" showErrorMessage="1" error="max. 25" sqref="I15:I41" xr:uid="{22012B88-C66C-4610-A54F-160C421134CF}">
      <formula1>25</formula1>
    </dataValidation>
    <dataValidation type="decimal" operator="lessThanOrEqual" allowBlank="1" showInputMessage="1" showErrorMessage="1" error="max. 15" sqref="H12:H13 G15:G16 G18:G41" xr:uid="{F132941E-C6A4-4D46-965C-A37A68F3C730}">
      <formula1>15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6DDA-62E9-4626-A1DA-3A34C56165F1}">
  <dimension ref="A1:BI52"/>
  <sheetViews>
    <sheetView zoomScale="80" zoomScaleNormal="80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6384" width="9.28515625" style="2"/>
  </cols>
  <sheetData>
    <row r="1" spans="1:61" ht="38.25" customHeight="1" x14ac:dyDescent="0.25">
      <c r="A1" s="1" t="s">
        <v>24</v>
      </c>
    </row>
    <row r="2" spans="1:61" ht="14.65" customHeight="1" x14ac:dyDescent="0.25">
      <c r="A2" s="3" t="s">
        <v>92</v>
      </c>
      <c r="D2" s="3" t="s">
        <v>21</v>
      </c>
    </row>
    <row r="3" spans="1:61" ht="14.65" customHeight="1" x14ac:dyDescent="0.25">
      <c r="A3" s="3" t="s">
        <v>93</v>
      </c>
      <c r="D3" s="2" t="s">
        <v>28</v>
      </c>
    </row>
    <row r="4" spans="1:61" ht="14.65" customHeight="1" x14ac:dyDescent="0.25">
      <c r="A4" s="3" t="s">
        <v>94</v>
      </c>
      <c r="D4" s="2" t="s">
        <v>29</v>
      </c>
    </row>
    <row r="5" spans="1:61" ht="14.65" customHeight="1" x14ac:dyDescent="0.25">
      <c r="A5" s="3" t="s">
        <v>27</v>
      </c>
      <c r="D5" s="2" t="s">
        <v>30</v>
      </c>
    </row>
    <row r="6" spans="1:61" ht="14.65" customHeight="1" x14ac:dyDescent="0.25">
      <c r="A6" s="2" t="s">
        <v>37</v>
      </c>
      <c r="D6" s="2" t="s">
        <v>31</v>
      </c>
    </row>
    <row r="7" spans="1:61" ht="14.65" customHeight="1" x14ac:dyDescent="0.25">
      <c r="A7" s="2" t="s">
        <v>95</v>
      </c>
    </row>
    <row r="8" spans="1:61" ht="14.65" customHeight="1" x14ac:dyDescent="0.25">
      <c r="D8" s="3" t="s">
        <v>22</v>
      </c>
    </row>
    <row r="9" spans="1:61" ht="64.900000000000006" customHeight="1" x14ac:dyDescent="0.25">
      <c r="D9" s="21" t="s">
        <v>25</v>
      </c>
      <c r="E9" s="21"/>
      <c r="F9" s="21"/>
      <c r="G9" s="21"/>
      <c r="H9" s="21"/>
      <c r="I9" s="21"/>
      <c r="J9" s="21"/>
      <c r="K9" s="21"/>
      <c r="L9" s="21"/>
    </row>
    <row r="10" spans="1:61" ht="52.9" customHeight="1" x14ac:dyDescent="0.25">
      <c r="A10" s="3"/>
      <c r="D10" s="21" t="s">
        <v>26</v>
      </c>
      <c r="E10" s="21"/>
      <c r="F10" s="21"/>
      <c r="G10" s="21"/>
      <c r="H10" s="21"/>
      <c r="I10" s="21"/>
      <c r="J10" s="21"/>
      <c r="K10" s="21"/>
      <c r="L10" s="21"/>
    </row>
    <row r="11" spans="1:61" ht="12.6" customHeight="1" x14ac:dyDescent="0.25">
      <c r="A11" s="3"/>
    </row>
    <row r="12" spans="1:61" ht="26.65" customHeight="1" x14ac:dyDescent="0.25">
      <c r="A12" s="22" t="s">
        <v>0</v>
      </c>
      <c r="B12" s="22" t="s">
        <v>1</v>
      </c>
      <c r="C12" s="22" t="s">
        <v>16</v>
      </c>
      <c r="D12" s="22" t="s">
        <v>11</v>
      </c>
      <c r="E12" s="23" t="s">
        <v>2</v>
      </c>
      <c r="F12" s="22" t="s">
        <v>13</v>
      </c>
      <c r="G12" s="22" t="s">
        <v>32</v>
      </c>
      <c r="H12" s="22" t="s">
        <v>12</v>
      </c>
      <c r="I12" s="22" t="s">
        <v>33</v>
      </c>
      <c r="J12" s="22" t="s">
        <v>34</v>
      </c>
      <c r="K12" s="22" t="s">
        <v>35</v>
      </c>
      <c r="L12" s="22" t="s">
        <v>3</v>
      </c>
    </row>
    <row r="13" spans="1:61" ht="59.65" customHeight="1" x14ac:dyDescent="0.25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</row>
    <row r="14" spans="1:61" ht="28.9" customHeight="1" x14ac:dyDescent="0.25">
      <c r="A14" s="22"/>
      <c r="B14" s="22"/>
      <c r="C14" s="22"/>
      <c r="D14" s="22"/>
      <c r="E14" s="23"/>
      <c r="F14" s="4" t="s">
        <v>23</v>
      </c>
      <c r="G14" s="4" t="s">
        <v>18</v>
      </c>
      <c r="H14" s="4" t="s">
        <v>20</v>
      </c>
      <c r="I14" s="4" t="s">
        <v>36</v>
      </c>
      <c r="J14" s="4" t="s">
        <v>19</v>
      </c>
      <c r="K14" s="4" t="s">
        <v>19</v>
      </c>
      <c r="L14" s="4"/>
    </row>
    <row r="15" spans="1:61" s="5" customFormat="1" ht="12.75" customHeight="1" x14ac:dyDescent="0.2">
      <c r="A15" s="16" t="s">
        <v>98</v>
      </c>
      <c r="B15" s="16" t="s">
        <v>38</v>
      </c>
      <c r="C15" s="16" t="s">
        <v>62</v>
      </c>
      <c r="D15" s="9">
        <v>2324750</v>
      </c>
      <c r="E15" s="15">
        <v>400000</v>
      </c>
      <c r="F15" s="12">
        <v>23</v>
      </c>
      <c r="G15" s="12">
        <v>9</v>
      </c>
      <c r="H15" s="12">
        <v>6</v>
      </c>
      <c r="I15" s="12">
        <v>15</v>
      </c>
      <c r="J15" s="12">
        <v>3</v>
      </c>
      <c r="K15" s="12">
        <v>4</v>
      </c>
      <c r="L15" s="12">
        <f>SUM(F15:K15)</f>
        <v>60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5" customFormat="1" ht="12.75" customHeight="1" x14ac:dyDescent="0.2">
      <c r="A16" s="16" t="s">
        <v>125</v>
      </c>
      <c r="B16" s="16" t="s">
        <v>39</v>
      </c>
      <c r="C16" s="16" t="s">
        <v>63</v>
      </c>
      <c r="D16" s="15">
        <v>78882432</v>
      </c>
      <c r="E16" s="15">
        <v>3415464</v>
      </c>
      <c r="F16" s="12">
        <v>36</v>
      </c>
      <c r="G16" s="12">
        <v>11</v>
      </c>
      <c r="H16" s="12">
        <v>7</v>
      </c>
      <c r="I16" s="12">
        <v>20</v>
      </c>
      <c r="J16" s="12">
        <v>4</v>
      </c>
      <c r="K16" s="12">
        <v>4</v>
      </c>
      <c r="L16" s="12">
        <f t="shared" ref="L16:L41" si="0">SUM(F16:K16)</f>
        <v>82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5" customFormat="1" ht="12.75" customHeight="1" x14ac:dyDescent="0.2">
      <c r="A17" s="16" t="s">
        <v>99</v>
      </c>
      <c r="B17" s="16" t="s">
        <v>40</v>
      </c>
      <c r="C17" s="16" t="s">
        <v>64</v>
      </c>
      <c r="D17" s="15">
        <v>5773344</v>
      </c>
      <c r="E17" s="15">
        <v>1104000</v>
      </c>
      <c r="F17" s="12">
        <v>37</v>
      </c>
      <c r="G17" s="5">
        <v>13</v>
      </c>
      <c r="H17" s="12">
        <v>8</v>
      </c>
      <c r="I17" s="12">
        <v>22</v>
      </c>
      <c r="J17" s="12">
        <v>3</v>
      </c>
      <c r="K17" s="12">
        <v>5</v>
      </c>
      <c r="L17" s="12">
        <f t="shared" si="0"/>
        <v>88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5" customFormat="1" ht="12.75" customHeight="1" x14ac:dyDescent="0.2">
      <c r="A18" s="16" t="s">
        <v>101</v>
      </c>
      <c r="B18" s="16" t="s">
        <v>41</v>
      </c>
      <c r="C18" s="16" t="s">
        <v>66</v>
      </c>
      <c r="D18" s="15">
        <v>28800000</v>
      </c>
      <c r="E18" s="15">
        <v>3300000</v>
      </c>
      <c r="F18" s="12">
        <v>17</v>
      </c>
      <c r="G18" s="12">
        <v>6</v>
      </c>
      <c r="H18" s="12">
        <v>8</v>
      </c>
      <c r="I18" s="12">
        <v>16</v>
      </c>
      <c r="J18" s="12">
        <v>4</v>
      </c>
      <c r="K18" s="12">
        <v>5</v>
      </c>
      <c r="L18" s="12">
        <f t="shared" si="0"/>
        <v>56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x14ac:dyDescent="0.2">
      <c r="A19" s="16" t="s">
        <v>102</v>
      </c>
      <c r="B19" s="16" t="s">
        <v>42</v>
      </c>
      <c r="C19" s="16" t="s">
        <v>67</v>
      </c>
      <c r="D19" s="15">
        <v>4800689</v>
      </c>
      <c r="E19" s="15">
        <v>550000</v>
      </c>
      <c r="F19" s="12">
        <v>33</v>
      </c>
      <c r="G19" s="12">
        <v>11</v>
      </c>
      <c r="H19" s="12">
        <v>8</v>
      </c>
      <c r="I19" s="12">
        <v>21</v>
      </c>
      <c r="J19" s="12">
        <v>3</v>
      </c>
      <c r="K19" s="12">
        <v>4</v>
      </c>
      <c r="L19" s="12">
        <f t="shared" si="0"/>
        <v>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2.75" customHeight="1" x14ac:dyDescent="0.2">
      <c r="A20" s="16" t="s">
        <v>103</v>
      </c>
      <c r="B20" s="16" t="s">
        <v>43</v>
      </c>
      <c r="C20" s="16" t="s">
        <v>68</v>
      </c>
      <c r="D20" s="15">
        <v>16768800</v>
      </c>
      <c r="E20" s="15">
        <v>2000000</v>
      </c>
      <c r="F20" s="12">
        <v>33</v>
      </c>
      <c r="G20" s="12">
        <v>11</v>
      </c>
      <c r="H20" s="12">
        <v>6</v>
      </c>
      <c r="I20" s="12">
        <v>19</v>
      </c>
      <c r="J20" s="12">
        <v>1</v>
      </c>
      <c r="K20" s="12">
        <v>4</v>
      </c>
      <c r="L20" s="12">
        <f t="shared" si="0"/>
        <v>74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2.75" customHeight="1" x14ac:dyDescent="0.2">
      <c r="A21" s="16" t="s">
        <v>104</v>
      </c>
      <c r="B21" s="16" t="s">
        <v>44</v>
      </c>
      <c r="C21" s="16" t="s">
        <v>69</v>
      </c>
      <c r="D21" s="15">
        <v>6639070</v>
      </c>
      <c r="E21" s="15">
        <v>1050000</v>
      </c>
      <c r="F21" s="12">
        <v>22</v>
      </c>
      <c r="G21" s="12">
        <v>8</v>
      </c>
      <c r="H21" s="12">
        <v>6</v>
      </c>
      <c r="I21" s="12">
        <v>15</v>
      </c>
      <c r="J21" s="12">
        <v>2</v>
      </c>
      <c r="K21" s="12">
        <v>4</v>
      </c>
      <c r="L21" s="12">
        <f t="shared" si="0"/>
        <v>57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3.5" customHeight="1" x14ac:dyDescent="0.2">
      <c r="A22" s="16" t="s">
        <v>105</v>
      </c>
      <c r="B22" s="16" t="s">
        <v>45</v>
      </c>
      <c r="C22" s="16" t="s">
        <v>70</v>
      </c>
      <c r="D22" s="15">
        <v>30146000</v>
      </c>
      <c r="E22" s="15">
        <v>2600000</v>
      </c>
      <c r="F22" s="12">
        <v>18</v>
      </c>
      <c r="G22" s="12">
        <v>9</v>
      </c>
      <c r="H22" s="12">
        <v>8</v>
      </c>
      <c r="I22" s="12">
        <v>15</v>
      </c>
      <c r="J22" s="12">
        <v>2</v>
      </c>
      <c r="K22" s="12">
        <v>3</v>
      </c>
      <c r="L22" s="12">
        <f t="shared" si="0"/>
        <v>55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2.75" customHeight="1" x14ac:dyDescent="0.2">
      <c r="A23" s="16" t="s">
        <v>106</v>
      </c>
      <c r="B23" s="16" t="s">
        <v>46</v>
      </c>
      <c r="C23" s="16" t="s">
        <v>71</v>
      </c>
      <c r="D23" s="15">
        <v>16235000</v>
      </c>
      <c r="E23" s="15">
        <v>1500000</v>
      </c>
      <c r="F23" s="12">
        <v>29</v>
      </c>
      <c r="G23" s="12">
        <v>7</v>
      </c>
      <c r="H23" s="12">
        <v>8</v>
      </c>
      <c r="I23" s="12">
        <v>17</v>
      </c>
      <c r="J23" s="12">
        <v>4</v>
      </c>
      <c r="K23" s="12">
        <v>4</v>
      </c>
      <c r="L23" s="12">
        <f t="shared" si="0"/>
        <v>69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2.75" customHeight="1" x14ac:dyDescent="0.2">
      <c r="A24" s="16" t="s">
        <v>97</v>
      </c>
      <c r="B24" s="16" t="s">
        <v>46</v>
      </c>
      <c r="C24" s="16" t="s">
        <v>72</v>
      </c>
      <c r="D24" s="15">
        <v>38808550</v>
      </c>
      <c r="E24" s="15">
        <v>2875000</v>
      </c>
      <c r="F24" s="12">
        <v>30</v>
      </c>
      <c r="G24" s="12">
        <v>10</v>
      </c>
      <c r="H24" s="12">
        <v>8</v>
      </c>
      <c r="I24" s="12">
        <v>17</v>
      </c>
      <c r="J24" s="12">
        <v>4</v>
      </c>
      <c r="K24" s="12">
        <v>4</v>
      </c>
      <c r="L24" s="12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2.75" customHeight="1" x14ac:dyDescent="0.2">
      <c r="A25" s="16" t="s">
        <v>107</v>
      </c>
      <c r="B25" s="16" t="s">
        <v>47</v>
      </c>
      <c r="C25" s="16" t="s">
        <v>73</v>
      </c>
      <c r="D25" s="15">
        <v>6375000</v>
      </c>
      <c r="E25" s="15">
        <v>2100000</v>
      </c>
      <c r="F25" s="12">
        <v>32</v>
      </c>
      <c r="G25" s="12">
        <v>13</v>
      </c>
      <c r="H25" s="12">
        <v>8</v>
      </c>
      <c r="I25" s="12">
        <v>22</v>
      </c>
      <c r="J25" s="12">
        <v>5</v>
      </c>
      <c r="K25" s="12">
        <v>5</v>
      </c>
      <c r="L25" s="12">
        <f t="shared" si="0"/>
        <v>85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5" customFormat="1" x14ac:dyDescent="0.2">
      <c r="A26" s="16" t="s">
        <v>108</v>
      </c>
      <c r="B26" s="16" t="s">
        <v>48</v>
      </c>
      <c r="C26" s="16" t="s">
        <v>74</v>
      </c>
      <c r="D26" s="15">
        <v>34897500</v>
      </c>
      <c r="E26" s="15">
        <v>3525000</v>
      </c>
      <c r="F26" s="12">
        <v>33</v>
      </c>
      <c r="G26" s="12">
        <v>11</v>
      </c>
      <c r="H26" s="12">
        <v>9</v>
      </c>
      <c r="I26" s="12">
        <v>20</v>
      </c>
      <c r="J26" s="12">
        <v>2</v>
      </c>
      <c r="K26" s="12">
        <v>5</v>
      </c>
      <c r="L26" s="12">
        <f t="shared" si="0"/>
        <v>80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5" customFormat="1" ht="12.75" customHeight="1" x14ac:dyDescent="0.2">
      <c r="A27" s="16" t="s">
        <v>109</v>
      </c>
      <c r="B27" s="16" t="s">
        <v>49</v>
      </c>
      <c r="C27" s="16" t="s">
        <v>75</v>
      </c>
      <c r="D27" s="15">
        <v>3517880</v>
      </c>
      <c r="E27" s="15">
        <v>900000</v>
      </c>
      <c r="F27" s="12">
        <v>21</v>
      </c>
      <c r="G27" s="12">
        <v>8</v>
      </c>
      <c r="H27" s="12">
        <v>6</v>
      </c>
      <c r="I27" s="12">
        <v>14</v>
      </c>
      <c r="J27" s="12">
        <v>3</v>
      </c>
      <c r="K27" s="12">
        <v>4</v>
      </c>
      <c r="L27" s="12">
        <f t="shared" si="0"/>
        <v>56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5" customFormat="1" ht="12.75" customHeight="1" x14ac:dyDescent="0.2">
      <c r="A28" s="16" t="s">
        <v>110</v>
      </c>
      <c r="B28" s="16" t="s">
        <v>50</v>
      </c>
      <c r="C28" s="16" t="s">
        <v>76</v>
      </c>
      <c r="D28" s="15">
        <v>28151520</v>
      </c>
      <c r="E28" s="15">
        <v>1920000</v>
      </c>
      <c r="F28" s="12">
        <v>27</v>
      </c>
      <c r="G28" s="12">
        <v>10</v>
      </c>
      <c r="H28" s="12">
        <v>8</v>
      </c>
      <c r="I28" s="12">
        <v>17</v>
      </c>
      <c r="J28" s="12">
        <v>4</v>
      </c>
      <c r="K28" s="12">
        <v>5</v>
      </c>
      <c r="L28" s="12">
        <f t="shared" si="0"/>
        <v>71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5" customFormat="1" ht="12.75" customHeight="1" x14ac:dyDescent="0.2">
      <c r="A29" s="16" t="s">
        <v>111</v>
      </c>
      <c r="B29" s="16" t="s">
        <v>51</v>
      </c>
      <c r="C29" s="16" t="s">
        <v>77</v>
      </c>
      <c r="D29" s="15">
        <v>20913620</v>
      </c>
      <c r="E29" s="15">
        <v>2900000</v>
      </c>
      <c r="F29" s="12">
        <v>27</v>
      </c>
      <c r="G29" s="12">
        <v>8</v>
      </c>
      <c r="H29" s="12">
        <v>8</v>
      </c>
      <c r="I29" s="12">
        <v>13</v>
      </c>
      <c r="J29" s="12">
        <v>4</v>
      </c>
      <c r="K29" s="12">
        <v>3</v>
      </c>
      <c r="L29" s="12">
        <f t="shared" si="0"/>
        <v>63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5" customFormat="1" ht="12.75" customHeight="1" x14ac:dyDescent="0.2">
      <c r="A30" s="16" t="s">
        <v>112</v>
      </c>
      <c r="B30" s="16" t="s">
        <v>52</v>
      </c>
      <c r="C30" s="16" t="s">
        <v>78</v>
      </c>
      <c r="D30" s="15">
        <v>34476300</v>
      </c>
      <c r="E30" s="15">
        <v>3000000</v>
      </c>
      <c r="F30" s="12">
        <v>21</v>
      </c>
      <c r="G30" s="12">
        <v>9</v>
      </c>
      <c r="H30" s="12">
        <v>6</v>
      </c>
      <c r="I30" s="12">
        <v>10</v>
      </c>
      <c r="J30" s="12">
        <v>3</v>
      </c>
      <c r="K30" s="12">
        <v>3</v>
      </c>
      <c r="L30" s="12">
        <f t="shared" si="0"/>
        <v>52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5" customFormat="1" x14ac:dyDescent="0.2">
      <c r="A31" s="16" t="s">
        <v>113</v>
      </c>
      <c r="B31" s="16" t="s">
        <v>53</v>
      </c>
      <c r="C31" s="16" t="s">
        <v>79</v>
      </c>
      <c r="D31" s="15">
        <v>4216000</v>
      </c>
      <c r="E31" s="15">
        <v>1150000</v>
      </c>
      <c r="F31" s="12">
        <v>20</v>
      </c>
      <c r="G31" s="12">
        <v>11</v>
      </c>
      <c r="H31" s="12">
        <v>7</v>
      </c>
      <c r="I31" s="12">
        <v>13</v>
      </c>
      <c r="J31" s="12">
        <v>2</v>
      </c>
      <c r="K31" s="12">
        <v>4</v>
      </c>
      <c r="L31" s="12">
        <f t="shared" si="0"/>
        <v>57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5" customFormat="1" ht="12.75" customHeight="1" x14ac:dyDescent="0.2">
      <c r="A32" s="16" t="s">
        <v>114</v>
      </c>
      <c r="B32" s="16" t="s">
        <v>54</v>
      </c>
      <c r="C32" s="16" t="s">
        <v>80</v>
      </c>
      <c r="D32" s="15">
        <v>28871941</v>
      </c>
      <c r="E32" s="15">
        <v>3500000</v>
      </c>
      <c r="F32" s="12">
        <v>22</v>
      </c>
      <c r="G32" s="12">
        <v>8</v>
      </c>
      <c r="H32" s="12">
        <v>6</v>
      </c>
      <c r="I32" s="12">
        <v>12</v>
      </c>
      <c r="J32" s="12">
        <v>2</v>
      </c>
      <c r="K32" s="12">
        <v>4</v>
      </c>
      <c r="L32" s="12">
        <f t="shared" si="0"/>
        <v>54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5" customFormat="1" ht="12.75" customHeight="1" x14ac:dyDescent="0.2">
      <c r="A33" s="16" t="s">
        <v>115</v>
      </c>
      <c r="B33" s="16" t="s">
        <v>55</v>
      </c>
      <c r="C33" s="16" t="s">
        <v>81</v>
      </c>
      <c r="D33" s="15">
        <v>102130460</v>
      </c>
      <c r="E33" s="15">
        <v>5000000</v>
      </c>
      <c r="F33" s="12">
        <v>36</v>
      </c>
      <c r="G33" s="12">
        <v>12</v>
      </c>
      <c r="H33" s="12">
        <v>9</v>
      </c>
      <c r="I33" s="12">
        <v>18</v>
      </c>
      <c r="J33" s="12">
        <v>1</v>
      </c>
      <c r="K33" s="12">
        <v>5</v>
      </c>
      <c r="L33" s="12">
        <f t="shared" si="0"/>
        <v>81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5" customFormat="1" ht="12.75" customHeight="1" x14ac:dyDescent="0.2">
      <c r="A34" s="16" t="s">
        <v>116</v>
      </c>
      <c r="B34" s="16" t="s">
        <v>50</v>
      </c>
      <c r="C34" s="16" t="s">
        <v>82</v>
      </c>
      <c r="D34" s="15">
        <v>35592000</v>
      </c>
      <c r="E34" s="15">
        <v>3720000</v>
      </c>
      <c r="F34" s="12">
        <v>21</v>
      </c>
      <c r="G34" s="12">
        <v>6</v>
      </c>
      <c r="H34" s="12">
        <v>7</v>
      </c>
      <c r="I34" s="12">
        <v>15</v>
      </c>
      <c r="J34" s="12">
        <v>4</v>
      </c>
      <c r="K34" s="12">
        <v>4</v>
      </c>
      <c r="L34" s="12">
        <f t="shared" si="0"/>
        <v>57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5" customFormat="1" ht="12.75" customHeight="1" x14ac:dyDescent="0.2">
      <c r="A35" s="16" t="s">
        <v>117</v>
      </c>
      <c r="B35" s="16" t="s">
        <v>56</v>
      </c>
      <c r="C35" s="16" t="s">
        <v>83</v>
      </c>
      <c r="D35" s="15">
        <v>6638380</v>
      </c>
      <c r="E35" s="15">
        <v>500000</v>
      </c>
      <c r="F35" s="12">
        <v>18</v>
      </c>
      <c r="G35" s="12">
        <v>7</v>
      </c>
      <c r="H35" s="12">
        <v>7</v>
      </c>
      <c r="I35" s="12">
        <v>11</v>
      </c>
      <c r="J35" s="12">
        <v>4</v>
      </c>
      <c r="K35" s="12">
        <v>3</v>
      </c>
      <c r="L35" s="12">
        <f t="shared" si="0"/>
        <v>50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5" customFormat="1" ht="12.75" customHeight="1" x14ac:dyDescent="0.2">
      <c r="A36" s="16" t="s">
        <v>118</v>
      </c>
      <c r="B36" s="16" t="s">
        <v>57</v>
      </c>
      <c r="C36" s="16" t="s">
        <v>84</v>
      </c>
      <c r="D36" s="15">
        <v>19228220</v>
      </c>
      <c r="E36" s="15">
        <v>3570000</v>
      </c>
      <c r="F36" s="12">
        <v>27</v>
      </c>
      <c r="G36" s="12">
        <v>10</v>
      </c>
      <c r="H36" s="12">
        <v>7</v>
      </c>
      <c r="I36" s="12">
        <v>16</v>
      </c>
      <c r="J36" s="12">
        <v>2</v>
      </c>
      <c r="K36" s="12">
        <v>4</v>
      </c>
      <c r="L36" s="12">
        <f t="shared" si="0"/>
        <v>66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5" customFormat="1" ht="12.75" customHeight="1" x14ac:dyDescent="0.2">
      <c r="A37" s="16" t="s">
        <v>119</v>
      </c>
      <c r="B37" s="16" t="s">
        <v>58</v>
      </c>
      <c r="C37" s="16" t="s">
        <v>85</v>
      </c>
      <c r="D37" s="15">
        <v>3950020</v>
      </c>
      <c r="E37" s="15">
        <v>1000050</v>
      </c>
      <c r="F37" s="12">
        <v>34</v>
      </c>
      <c r="G37" s="12">
        <v>12</v>
      </c>
      <c r="H37" s="12">
        <v>8</v>
      </c>
      <c r="I37" s="12">
        <v>22</v>
      </c>
      <c r="J37" s="12">
        <v>3</v>
      </c>
      <c r="K37" s="12">
        <v>4</v>
      </c>
      <c r="L37" s="12">
        <f t="shared" si="0"/>
        <v>83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5" customFormat="1" ht="12.75" customHeight="1" x14ac:dyDescent="0.2">
      <c r="A38" s="16" t="s">
        <v>120</v>
      </c>
      <c r="B38" s="16" t="s">
        <v>59</v>
      </c>
      <c r="C38" s="16" t="s">
        <v>86</v>
      </c>
      <c r="D38" s="15">
        <v>30292500</v>
      </c>
      <c r="E38" s="15">
        <v>1250000</v>
      </c>
      <c r="F38" s="12">
        <v>29</v>
      </c>
      <c r="G38" s="12">
        <v>8</v>
      </c>
      <c r="H38" s="12">
        <v>8</v>
      </c>
      <c r="I38" s="12">
        <v>18</v>
      </c>
      <c r="J38" s="12">
        <v>2</v>
      </c>
      <c r="K38" s="12">
        <v>3</v>
      </c>
      <c r="L38" s="12">
        <f t="shared" si="0"/>
        <v>68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5" customFormat="1" x14ac:dyDescent="0.2">
      <c r="A39" s="16" t="s">
        <v>121</v>
      </c>
      <c r="B39" s="16" t="s">
        <v>45</v>
      </c>
      <c r="C39" s="16" t="s">
        <v>87</v>
      </c>
      <c r="D39" s="15">
        <v>18740000</v>
      </c>
      <c r="E39" s="15">
        <v>2850000</v>
      </c>
      <c r="F39" s="12">
        <v>33</v>
      </c>
      <c r="G39" s="12">
        <v>10</v>
      </c>
      <c r="H39" s="12">
        <v>8</v>
      </c>
      <c r="I39" s="12">
        <v>22</v>
      </c>
      <c r="J39" s="12">
        <v>2</v>
      </c>
      <c r="K39" s="12">
        <v>5</v>
      </c>
      <c r="L39" s="12">
        <f t="shared" si="0"/>
        <v>80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5" customFormat="1" ht="12.75" customHeight="1" x14ac:dyDescent="0.2">
      <c r="A40" s="16" t="s">
        <v>122</v>
      </c>
      <c r="B40" s="16" t="s">
        <v>60</v>
      </c>
      <c r="C40" s="16" t="s">
        <v>88</v>
      </c>
      <c r="D40" s="15">
        <v>3238000</v>
      </c>
      <c r="E40" s="15">
        <v>550000</v>
      </c>
      <c r="F40" s="12">
        <v>18</v>
      </c>
      <c r="G40" s="12">
        <v>5</v>
      </c>
      <c r="H40" s="12">
        <v>6</v>
      </c>
      <c r="I40" s="12">
        <v>10</v>
      </c>
      <c r="J40" s="12">
        <v>2</v>
      </c>
      <c r="K40" s="12">
        <v>3</v>
      </c>
      <c r="L40" s="12">
        <f t="shared" si="0"/>
        <v>44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5" customFormat="1" ht="12.75" customHeight="1" x14ac:dyDescent="0.2">
      <c r="A41" s="16" t="s">
        <v>123</v>
      </c>
      <c r="B41" s="16" t="s">
        <v>61</v>
      </c>
      <c r="C41" s="16" t="s">
        <v>89</v>
      </c>
      <c r="D41" s="15">
        <v>7375275</v>
      </c>
      <c r="E41" s="15">
        <v>2400000</v>
      </c>
      <c r="F41" s="12">
        <v>32</v>
      </c>
      <c r="G41" s="12">
        <v>14</v>
      </c>
      <c r="H41" s="12">
        <v>7</v>
      </c>
      <c r="I41" s="12">
        <v>22</v>
      </c>
      <c r="J41" s="12">
        <v>3</v>
      </c>
      <c r="K41" s="12">
        <v>5</v>
      </c>
      <c r="L41" s="12">
        <f t="shared" si="0"/>
        <v>83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D42" s="10">
        <f>SUM(D15:D41)</f>
        <v>617783251</v>
      </c>
      <c r="E42" s="10">
        <f>SUM(E15:E41)</f>
        <v>58629514</v>
      </c>
    </row>
    <row r="43" spans="1:61" x14ac:dyDescent="0.25">
      <c r="E43" s="8"/>
    </row>
    <row r="49" s="2" customFormat="1" x14ac:dyDescent="0.25"/>
    <row r="50" s="2" customFormat="1" x14ac:dyDescent="0.25"/>
    <row r="51" s="2" customFormat="1" x14ac:dyDescent="0.25"/>
    <row r="52" s="2" customFormat="1" x14ac:dyDescent="0.25"/>
  </sheetData>
  <mergeCells count="14"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40" sqref="F15:F41" xr:uid="{3DE162A8-7F47-4552-9530-F515D5256DE0}">
      <formula1>40</formula1>
    </dataValidation>
    <dataValidation type="decimal" operator="lessThanOrEqual" allowBlank="1" showInputMessage="1" showErrorMessage="1" error="max. 10" sqref="H15:H41" xr:uid="{CD796D35-6FE3-4B6B-AF12-A9AA221D14F4}">
      <formula1>10</formula1>
    </dataValidation>
    <dataValidation type="decimal" operator="lessThanOrEqual" allowBlank="1" showInputMessage="1" showErrorMessage="1" error="max. 5" sqref="J15:K41" xr:uid="{90CAE135-50ED-492D-943F-872BA2369679}">
      <formula1>5</formula1>
    </dataValidation>
    <dataValidation type="decimal" operator="lessThanOrEqual" allowBlank="1" showInputMessage="1" showErrorMessage="1" error="max. 25" sqref="I15:I41" xr:uid="{56834664-62F5-48E3-9447-9CCD51230F15}">
      <formula1>25</formula1>
    </dataValidation>
    <dataValidation type="decimal" operator="lessThanOrEqual" allowBlank="1" showInputMessage="1" showErrorMessage="1" error="max. 15" sqref="H12:H13 G15:G16 G18:G41" xr:uid="{DCAB557A-B3C3-49BC-959C-1995433B2784}">
      <formula1>15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FD0ED-36EA-4611-A633-9552339C48D0}">
  <dimension ref="A1:BI52"/>
  <sheetViews>
    <sheetView zoomScale="80" zoomScaleNormal="80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6384" width="9.28515625" style="2"/>
  </cols>
  <sheetData>
    <row r="1" spans="1:61" ht="38.25" customHeight="1" x14ac:dyDescent="0.25">
      <c r="A1" s="1" t="s">
        <v>24</v>
      </c>
    </row>
    <row r="2" spans="1:61" ht="14.65" customHeight="1" x14ac:dyDescent="0.25">
      <c r="A2" s="3" t="s">
        <v>92</v>
      </c>
      <c r="D2" s="3" t="s">
        <v>21</v>
      </c>
    </row>
    <row r="3" spans="1:61" ht="14.65" customHeight="1" x14ac:dyDescent="0.25">
      <c r="A3" s="3" t="s">
        <v>93</v>
      </c>
      <c r="D3" s="2" t="s">
        <v>28</v>
      </c>
    </row>
    <row r="4" spans="1:61" ht="14.65" customHeight="1" x14ac:dyDescent="0.25">
      <c r="A4" s="3" t="s">
        <v>94</v>
      </c>
      <c r="D4" s="2" t="s">
        <v>29</v>
      </c>
    </row>
    <row r="5" spans="1:61" ht="14.65" customHeight="1" x14ac:dyDescent="0.25">
      <c r="A5" s="3" t="s">
        <v>27</v>
      </c>
      <c r="D5" s="2" t="s">
        <v>30</v>
      </c>
    </row>
    <row r="6" spans="1:61" ht="14.65" customHeight="1" x14ac:dyDescent="0.25">
      <c r="A6" s="2" t="s">
        <v>37</v>
      </c>
      <c r="D6" s="2" t="s">
        <v>31</v>
      </c>
    </row>
    <row r="7" spans="1:61" ht="14.65" customHeight="1" x14ac:dyDescent="0.25">
      <c r="A7" s="2" t="s">
        <v>95</v>
      </c>
    </row>
    <row r="8" spans="1:61" ht="14.65" customHeight="1" x14ac:dyDescent="0.25">
      <c r="D8" s="3" t="s">
        <v>22</v>
      </c>
    </row>
    <row r="9" spans="1:61" ht="64.900000000000006" customHeight="1" x14ac:dyDescent="0.25">
      <c r="D9" s="21" t="s">
        <v>25</v>
      </c>
      <c r="E9" s="21"/>
      <c r="F9" s="21"/>
      <c r="G9" s="21"/>
      <c r="H9" s="21"/>
      <c r="I9" s="21"/>
      <c r="J9" s="21"/>
      <c r="K9" s="21"/>
      <c r="L9" s="21"/>
    </row>
    <row r="10" spans="1:61" ht="52.9" customHeight="1" x14ac:dyDescent="0.25">
      <c r="A10" s="3"/>
      <c r="D10" s="21" t="s">
        <v>26</v>
      </c>
      <c r="E10" s="21"/>
      <c r="F10" s="21"/>
      <c r="G10" s="21"/>
      <c r="H10" s="21"/>
      <c r="I10" s="21"/>
      <c r="J10" s="21"/>
      <c r="K10" s="21"/>
      <c r="L10" s="21"/>
    </row>
    <row r="11" spans="1:61" ht="12.6" customHeight="1" x14ac:dyDescent="0.25">
      <c r="A11" s="3"/>
    </row>
    <row r="12" spans="1:61" ht="26.65" customHeight="1" x14ac:dyDescent="0.25">
      <c r="A12" s="22" t="s">
        <v>0</v>
      </c>
      <c r="B12" s="22" t="s">
        <v>1</v>
      </c>
      <c r="C12" s="22" t="s">
        <v>16</v>
      </c>
      <c r="D12" s="22" t="s">
        <v>11</v>
      </c>
      <c r="E12" s="23" t="s">
        <v>2</v>
      </c>
      <c r="F12" s="22" t="s">
        <v>13</v>
      </c>
      <c r="G12" s="22" t="s">
        <v>32</v>
      </c>
      <c r="H12" s="22" t="s">
        <v>12</v>
      </c>
      <c r="I12" s="22" t="s">
        <v>33</v>
      </c>
      <c r="J12" s="22" t="s">
        <v>34</v>
      </c>
      <c r="K12" s="22" t="s">
        <v>35</v>
      </c>
      <c r="L12" s="22" t="s">
        <v>3</v>
      </c>
    </row>
    <row r="13" spans="1:61" ht="59.65" customHeight="1" x14ac:dyDescent="0.25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</row>
    <row r="14" spans="1:61" ht="28.9" customHeight="1" x14ac:dyDescent="0.25">
      <c r="A14" s="22"/>
      <c r="B14" s="22"/>
      <c r="C14" s="22"/>
      <c r="D14" s="22"/>
      <c r="E14" s="23"/>
      <c r="F14" s="4" t="s">
        <v>23</v>
      </c>
      <c r="G14" s="4" t="s">
        <v>18</v>
      </c>
      <c r="H14" s="4" t="s">
        <v>20</v>
      </c>
      <c r="I14" s="4" t="s">
        <v>36</v>
      </c>
      <c r="J14" s="4" t="s">
        <v>19</v>
      </c>
      <c r="K14" s="4" t="s">
        <v>19</v>
      </c>
      <c r="L14" s="4"/>
    </row>
    <row r="15" spans="1:61" s="5" customFormat="1" ht="12.75" customHeight="1" x14ac:dyDescent="0.2">
      <c r="A15" s="16" t="s">
        <v>98</v>
      </c>
      <c r="B15" s="16" t="s">
        <v>38</v>
      </c>
      <c r="C15" s="16" t="s">
        <v>62</v>
      </c>
      <c r="D15" s="9">
        <v>2324750</v>
      </c>
      <c r="E15" s="15">
        <v>400000</v>
      </c>
      <c r="F15" s="12">
        <v>20</v>
      </c>
      <c r="G15" s="12">
        <v>9</v>
      </c>
      <c r="H15" s="12">
        <v>5</v>
      </c>
      <c r="I15" s="12">
        <v>20</v>
      </c>
      <c r="J15" s="12">
        <v>3</v>
      </c>
      <c r="K15" s="12">
        <v>4</v>
      </c>
      <c r="L15" s="12">
        <f>SUM(F15:K15)</f>
        <v>61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5" customFormat="1" ht="12.75" customHeight="1" x14ac:dyDescent="0.2">
      <c r="A16" s="16" t="s">
        <v>125</v>
      </c>
      <c r="B16" s="16" t="s">
        <v>39</v>
      </c>
      <c r="C16" s="16" t="s">
        <v>63</v>
      </c>
      <c r="D16" s="15">
        <v>78882432</v>
      </c>
      <c r="E16" s="15">
        <v>3415464</v>
      </c>
      <c r="F16" s="12">
        <v>35</v>
      </c>
      <c r="G16" s="12">
        <v>11</v>
      </c>
      <c r="H16" s="12">
        <v>7</v>
      </c>
      <c r="I16" s="12">
        <v>20</v>
      </c>
      <c r="J16" s="12">
        <v>4</v>
      </c>
      <c r="K16" s="12">
        <v>4</v>
      </c>
      <c r="L16" s="12">
        <f t="shared" ref="L16:L41" si="0">SUM(F16:K16)</f>
        <v>81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5" customFormat="1" ht="12.75" customHeight="1" x14ac:dyDescent="0.2">
      <c r="A17" s="16" t="s">
        <v>99</v>
      </c>
      <c r="B17" s="16" t="s">
        <v>40</v>
      </c>
      <c r="C17" s="16" t="s">
        <v>64</v>
      </c>
      <c r="D17" s="15">
        <v>5773344</v>
      </c>
      <c r="E17" s="15">
        <v>1104000</v>
      </c>
      <c r="F17" s="12">
        <v>37</v>
      </c>
      <c r="G17" s="5">
        <v>12</v>
      </c>
      <c r="H17" s="12">
        <v>8</v>
      </c>
      <c r="I17" s="12">
        <v>23</v>
      </c>
      <c r="J17" s="12">
        <v>3</v>
      </c>
      <c r="K17" s="12">
        <v>5</v>
      </c>
      <c r="L17" s="12">
        <f t="shared" si="0"/>
        <v>88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5" customFormat="1" ht="12.75" customHeight="1" x14ac:dyDescent="0.2">
      <c r="A18" s="16" t="s">
        <v>101</v>
      </c>
      <c r="B18" s="16" t="s">
        <v>41</v>
      </c>
      <c r="C18" s="16" t="s">
        <v>66</v>
      </c>
      <c r="D18" s="15">
        <v>28800000</v>
      </c>
      <c r="E18" s="15">
        <v>3300000</v>
      </c>
      <c r="F18" s="12">
        <v>20</v>
      </c>
      <c r="G18" s="12">
        <v>7</v>
      </c>
      <c r="H18" s="12">
        <v>8</v>
      </c>
      <c r="I18" s="12">
        <v>16</v>
      </c>
      <c r="J18" s="12">
        <v>4</v>
      </c>
      <c r="K18" s="12">
        <v>5</v>
      </c>
      <c r="L18" s="12">
        <f t="shared" si="0"/>
        <v>60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x14ac:dyDescent="0.2">
      <c r="A19" s="16" t="s">
        <v>102</v>
      </c>
      <c r="B19" s="16" t="s">
        <v>42</v>
      </c>
      <c r="C19" s="16" t="s">
        <v>67</v>
      </c>
      <c r="D19" s="15">
        <v>4800689</v>
      </c>
      <c r="E19" s="15">
        <v>550000</v>
      </c>
      <c r="F19" s="12">
        <v>33</v>
      </c>
      <c r="G19" s="12">
        <v>12</v>
      </c>
      <c r="H19" s="12">
        <v>7</v>
      </c>
      <c r="I19" s="12">
        <v>22</v>
      </c>
      <c r="J19" s="12">
        <v>3</v>
      </c>
      <c r="K19" s="12">
        <v>3</v>
      </c>
      <c r="L19" s="12">
        <f t="shared" si="0"/>
        <v>80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2.75" customHeight="1" x14ac:dyDescent="0.2">
      <c r="A20" s="16" t="s">
        <v>103</v>
      </c>
      <c r="B20" s="16" t="s">
        <v>43</v>
      </c>
      <c r="C20" s="16" t="s">
        <v>68</v>
      </c>
      <c r="D20" s="15">
        <v>16768800</v>
      </c>
      <c r="E20" s="15">
        <v>2000000</v>
      </c>
      <c r="F20" s="12">
        <v>25</v>
      </c>
      <c r="G20" s="12">
        <v>10</v>
      </c>
      <c r="H20" s="12">
        <v>6</v>
      </c>
      <c r="I20" s="12">
        <v>17</v>
      </c>
      <c r="J20" s="12">
        <v>1</v>
      </c>
      <c r="K20" s="12">
        <v>4</v>
      </c>
      <c r="L20" s="12">
        <f t="shared" si="0"/>
        <v>63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2.75" customHeight="1" x14ac:dyDescent="0.2">
      <c r="A21" s="16" t="s">
        <v>104</v>
      </c>
      <c r="B21" s="16" t="s">
        <v>44</v>
      </c>
      <c r="C21" s="16" t="s">
        <v>69</v>
      </c>
      <c r="D21" s="15">
        <v>6639070</v>
      </c>
      <c r="E21" s="15">
        <v>1050000</v>
      </c>
      <c r="F21" s="12">
        <v>27</v>
      </c>
      <c r="G21" s="12">
        <v>9</v>
      </c>
      <c r="H21" s="12">
        <v>6</v>
      </c>
      <c r="I21" s="12">
        <v>13</v>
      </c>
      <c r="J21" s="12">
        <v>2</v>
      </c>
      <c r="K21" s="12">
        <v>4</v>
      </c>
      <c r="L21" s="12">
        <f t="shared" si="0"/>
        <v>61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3.5" customHeight="1" x14ac:dyDescent="0.2">
      <c r="A22" s="16" t="s">
        <v>105</v>
      </c>
      <c r="B22" s="16" t="s">
        <v>45</v>
      </c>
      <c r="C22" s="16" t="s">
        <v>70</v>
      </c>
      <c r="D22" s="15">
        <v>30146000</v>
      </c>
      <c r="E22" s="15">
        <v>2600000</v>
      </c>
      <c r="F22" s="12">
        <v>19</v>
      </c>
      <c r="G22" s="12">
        <v>7</v>
      </c>
      <c r="H22" s="12">
        <v>7</v>
      </c>
      <c r="I22" s="12">
        <v>14</v>
      </c>
      <c r="J22" s="12">
        <v>2</v>
      </c>
      <c r="K22" s="12">
        <v>3</v>
      </c>
      <c r="L22" s="12">
        <f t="shared" si="0"/>
        <v>52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2.75" customHeight="1" x14ac:dyDescent="0.2">
      <c r="A23" s="16" t="s">
        <v>106</v>
      </c>
      <c r="B23" s="16" t="s">
        <v>46</v>
      </c>
      <c r="C23" s="16" t="s">
        <v>71</v>
      </c>
      <c r="D23" s="15">
        <v>16235000</v>
      </c>
      <c r="E23" s="15">
        <v>1500000</v>
      </c>
      <c r="F23" s="12">
        <v>25</v>
      </c>
      <c r="G23" s="12">
        <v>7</v>
      </c>
      <c r="H23" s="12">
        <v>8</v>
      </c>
      <c r="I23" s="12">
        <v>17</v>
      </c>
      <c r="J23" s="12">
        <v>4</v>
      </c>
      <c r="K23" s="12">
        <v>4</v>
      </c>
      <c r="L23" s="12">
        <f t="shared" si="0"/>
        <v>65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2.75" customHeight="1" x14ac:dyDescent="0.2">
      <c r="A24" s="16" t="s">
        <v>97</v>
      </c>
      <c r="B24" s="16" t="s">
        <v>46</v>
      </c>
      <c r="C24" s="16" t="s">
        <v>72</v>
      </c>
      <c r="D24" s="15">
        <v>38808550</v>
      </c>
      <c r="E24" s="15">
        <v>2875000</v>
      </c>
      <c r="F24" s="12">
        <v>29</v>
      </c>
      <c r="G24" s="12">
        <v>10</v>
      </c>
      <c r="H24" s="12">
        <v>8</v>
      </c>
      <c r="I24" s="12">
        <v>16</v>
      </c>
      <c r="J24" s="12">
        <v>4</v>
      </c>
      <c r="K24" s="12">
        <v>4</v>
      </c>
      <c r="L24" s="12">
        <f t="shared" si="0"/>
        <v>71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2.75" customHeight="1" x14ac:dyDescent="0.2">
      <c r="A25" s="16" t="s">
        <v>107</v>
      </c>
      <c r="B25" s="16" t="s">
        <v>47</v>
      </c>
      <c r="C25" s="16" t="s">
        <v>73</v>
      </c>
      <c r="D25" s="15">
        <v>6375000</v>
      </c>
      <c r="E25" s="15">
        <v>2100000</v>
      </c>
      <c r="F25" s="12">
        <v>30</v>
      </c>
      <c r="G25" s="12">
        <v>14</v>
      </c>
      <c r="H25" s="12">
        <v>8</v>
      </c>
      <c r="I25" s="12">
        <v>20</v>
      </c>
      <c r="J25" s="12">
        <v>5</v>
      </c>
      <c r="K25" s="12">
        <v>5</v>
      </c>
      <c r="L25" s="12">
        <f t="shared" si="0"/>
        <v>82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5" customFormat="1" x14ac:dyDescent="0.2">
      <c r="A26" s="16" t="s">
        <v>108</v>
      </c>
      <c r="B26" s="16" t="s">
        <v>48</v>
      </c>
      <c r="C26" s="16" t="s">
        <v>74</v>
      </c>
      <c r="D26" s="15">
        <v>34897500</v>
      </c>
      <c r="E26" s="15">
        <v>3525000</v>
      </c>
      <c r="F26" s="12">
        <v>33</v>
      </c>
      <c r="G26" s="12">
        <v>11</v>
      </c>
      <c r="H26" s="12">
        <v>9</v>
      </c>
      <c r="I26" s="12">
        <v>20</v>
      </c>
      <c r="J26" s="12">
        <v>2</v>
      </c>
      <c r="K26" s="12">
        <v>5</v>
      </c>
      <c r="L26" s="12">
        <f t="shared" si="0"/>
        <v>80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5" customFormat="1" ht="12.75" customHeight="1" x14ac:dyDescent="0.2">
      <c r="A27" s="16" t="s">
        <v>109</v>
      </c>
      <c r="B27" s="16" t="s">
        <v>49</v>
      </c>
      <c r="C27" s="16" t="s">
        <v>75</v>
      </c>
      <c r="D27" s="15">
        <v>3517880</v>
      </c>
      <c r="E27" s="15">
        <v>900000</v>
      </c>
      <c r="F27" s="12">
        <v>20</v>
      </c>
      <c r="G27" s="12">
        <v>7</v>
      </c>
      <c r="H27" s="12">
        <v>5</v>
      </c>
      <c r="I27" s="12">
        <v>12</v>
      </c>
      <c r="J27" s="12">
        <v>3</v>
      </c>
      <c r="K27" s="12">
        <v>4</v>
      </c>
      <c r="L27" s="12">
        <f t="shared" si="0"/>
        <v>51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5" customFormat="1" ht="12.75" customHeight="1" x14ac:dyDescent="0.2">
      <c r="A28" s="16" t="s">
        <v>110</v>
      </c>
      <c r="B28" s="16" t="s">
        <v>50</v>
      </c>
      <c r="C28" s="16" t="s">
        <v>76</v>
      </c>
      <c r="D28" s="15">
        <v>28151520</v>
      </c>
      <c r="E28" s="15">
        <v>1920000</v>
      </c>
      <c r="F28" s="12">
        <v>28</v>
      </c>
      <c r="G28" s="12">
        <v>9</v>
      </c>
      <c r="H28" s="12">
        <v>8</v>
      </c>
      <c r="I28" s="12">
        <v>17</v>
      </c>
      <c r="J28" s="12">
        <v>4</v>
      </c>
      <c r="K28" s="12">
        <v>4</v>
      </c>
      <c r="L28" s="12">
        <f t="shared" si="0"/>
        <v>70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5" customFormat="1" ht="12.75" customHeight="1" x14ac:dyDescent="0.2">
      <c r="A29" s="16" t="s">
        <v>111</v>
      </c>
      <c r="B29" s="16" t="s">
        <v>51</v>
      </c>
      <c r="C29" s="16" t="s">
        <v>77</v>
      </c>
      <c r="D29" s="15">
        <v>20913620</v>
      </c>
      <c r="E29" s="15">
        <v>2900000</v>
      </c>
      <c r="F29" s="12">
        <v>30</v>
      </c>
      <c r="G29" s="12">
        <v>8</v>
      </c>
      <c r="H29" s="12">
        <v>8</v>
      </c>
      <c r="I29" s="12">
        <v>18</v>
      </c>
      <c r="J29" s="12">
        <v>4</v>
      </c>
      <c r="K29" s="12">
        <v>3</v>
      </c>
      <c r="L29" s="12">
        <f t="shared" si="0"/>
        <v>71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5" customFormat="1" ht="12.75" customHeight="1" x14ac:dyDescent="0.2">
      <c r="A30" s="16" t="s">
        <v>112</v>
      </c>
      <c r="B30" s="16" t="s">
        <v>52</v>
      </c>
      <c r="C30" s="16" t="s">
        <v>78</v>
      </c>
      <c r="D30" s="15">
        <v>34476300</v>
      </c>
      <c r="E30" s="15">
        <v>3000000</v>
      </c>
      <c r="F30" s="12">
        <v>21</v>
      </c>
      <c r="G30" s="12">
        <v>10</v>
      </c>
      <c r="H30" s="12">
        <v>7</v>
      </c>
      <c r="I30" s="12">
        <v>9</v>
      </c>
      <c r="J30" s="12">
        <v>3</v>
      </c>
      <c r="K30" s="12">
        <v>3</v>
      </c>
      <c r="L30" s="12">
        <f t="shared" si="0"/>
        <v>53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5" customFormat="1" x14ac:dyDescent="0.2">
      <c r="A31" s="16" t="s">
        <v>113</v>
      </c>
      <c r="B31" s="16" t="s">
        <v>53</v>
      </c>
      <c r="C31" s="16" t="s">
        <v>79</v>
      </c>
      <c r="D31" s="15">
        <v>4216000</v>
      </c>
      <c r="E31" s="15">
        <v>1150000</v>
      </c>
      <c r="F31" s="12">
        <v>31</v>
      </c>
      <c r="G31" s="12">
        <v>12</v>
      </c>
      <c r="H31" s="12">
        <v>7</v>
      </c>
      <c r="I31" s="12">
        <v>17</v>
      </c>
      <c r="J31" s="12">
        <v>2</v>
      </c>
      <c r="K31" s="12">
        <v>4</v>
      </c>
      <c r="L31" s="12">
        <f t="shared" si="0"/>
        <v>73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5" customFormat="1" ht="12.75" customHeight="1" x14ac:dyDescent="0.2">
      <c r="A32" s="16" t="s">
        <v>114</v>
      </c>
      <c r="B32" s="16" t="s">
        <v>54</v>
      </c>
      <c r="C32" s="16" t="s">
        <v>80</v>
      </c>
      <c r="D32" s="15">
        <v>28871941</v>
      </c>
      <c r="E32" s="15">
        <v>3500000</v>
      </c>
      <c r="F32" s="12">
        <v>22</v>
      </c>
      <c r="G32" s="12">
        <v>8</v>
      </c>
      <c r="H32" s="12">
        <v>6</v>
      </c>
      <c r="I32" s="12">
        <v>8</v>
      </c>
      <c r="J32" s="12">
        <v>2</v>
      </c>
      <c r="K32" s="12">
        <v>4</v>
      </c>
      <c r="L32" s="12">
        <f t="shared" si="0"/>
        <v>50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5" customFormat="1" ht="12.75" customHeight="1" x14ac:dyDescent="0.2">
      <c r="A33" s="16" t="s">
        <v>115</v>
      </c>
      <c r="B33" s="16" t="s">
        <v>55</v>
      </c>
      <c r="C33" s="16" t="s">
        <v>81</v>
      </c>
      <c r="D33" s="15">
        <v>102130460</v>
      </c>
      <c r="E33" s="15">
        <v>5000000</v>
      </c>
      <c r="F33" s="12">
        <v>35</v>
      </c>
      <c r="G33" s="12">
        <v>11</v>
      </c>
      <c r="H33" s="12">
        <v>9</v>
      </c>
      <c r="I33" s="12">
        <v>21</v>
      </c>
      <c r="J33" s="12">
        <v>1</v>
      </c>
      <c r="K33" s="12">
        <v>5</v>
      </c>
      <c r="L33" s="12">
        <f t="shared" si="0"/>
        <v>82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5" customFormat="1" ht="12.75" customHeight="1" x14ac:dyDescent="0.2">
      <c r="A34" s="16" t="s">
        <v>116</v>
      </c>
      <c r="B34" s="16" t="s">
        <v>50</v>
      </c>
      <c r="C34" s="16" t="s">
        <v>82</v>
      </c>
      <c r="D34" s="15">
        <v>35592000</v>
      </c>
      <c r="E34" s="15">
        <v>3720000</v>
      </c>
      <c r="F34" s="12">
        <v>31</v>
      </c>
      <c r="G34" s="12">
        <v>6</v>
      </c>
      <c r="H34" s="12">
        <v>8</v>
      </c>
      <c r="I34" s="12">
        <v>16</v>
      </c>
      <c r="J34" s="12">
        <v>4</v>
      </c>
      <c r="K34" s="12">
        <v>4</v>
      </c>
      <c r="L34" s="12">
        <f t="shared" si="0"/>
        <v>69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5" customFormat="1" ht="12.75" customHeight="1" x14ac:dyDescent="0.2">
      <c r="A35" s="16" t="s">
        <v>117</v>
      </c>
      <c r="B35" s="16" t="s">
        <v>56</v>
      </c>
      <c r="C35" s="16" t="s">
        <v>83</v>
      </c>
      <c r="D35" s="15">
        <v>6638380</v>
      </c>
      <c r="E35" s="15">
        <v>500000</v>
      </c>
      <c r="F35" s="12">
        <v>17</v>
      </c>
      <c r="G35" s="12">
        <v>6</v>
      </c>
      <c r="H35" s="12">
        <v>7</v>
      </c>
      <c r="I35" s="12">
        <v>10</v>
      </c>
      <c r="J35" s="12">
        <v>4</v>
      </c>
      <c r="K35" s="12">
        <v>2</v>
      </c>
      <c r="L35" s="12">
        <f t="shared" si="0"/>
        <v>46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5" customFormat="1" ht="12.75" customHeight="1" x14ac:dyDescent="0.2">
      <c r="A36" s="16" t="s">
        <v>118</v>
      </c>
      <c r="B36" s="16" t="s">
        <v>57</v>
      </c>
      <c r="C36" s="16" t="s">
        <v>84</v>
      </c>
      <c r="D36" s="15">
        <v>19228220</v>
      </c>
      <c r="E36" s="15">
        <v>3570000</v>
      </c>
      <c r="F36" s="12">
        <v>32</v>
      </c>
      <c r="G36" s="12">
        <v>11</v>
      </c>
      <c r="H36" s="12">
        <v>7</v>
      </c>
      <c r="I36" s="12">
        <v>16</v>
      </c>
      <c r="J36" s="12">
        <v>2</v>
      </c>
      <c r="K36" s="12">
        <v>4</v>
      </c>
      <c r="L36" s="12">
        <f t="shared" si="0"/>
        <v>72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5" customFormat="1" ht="12.75" customHeight="1" x14ac:dyDescent="0.2">
      <c r="A37" s="16" t="s">
        <v>119</v>
      </c>
      <c r="B37" s="16" t="s">
        <v>58</v>
      </c>
      <c r="C37" s="16" t="s">
        <v>85</v>
      </c>
      <c r="D37" s="15">
        <v>3950020</v>
      </c>
      <c r="E37" s="15">
        <v>1000050</v>
      </c>
      <c r="F37" s="12">
        <v>35</v>
      </c>
      <c r="G37" s="12">
        <v>11</v>
      </c>
      <c r="H37" s="12">
        <v>8</v>
      </c>
      <c r="I37" s="12">
        <v>22</v>
      </c>
      <c r="J37" s="12">
        <v>3</v>
      </c>
      <c r="K37" s="12">
        <v>4</v>
      </c>
      <c r="L37" s="12">
        <f t="shared" si="0"/>
        <v>83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5" customFormat="1" ht="12.75" customHeight="1" x14ac:dyDescent="0.2">
      <c r="A38" s="16" t="s">
        <v>120</v>
      </c>
      <c r="B38" s="16" t="s">
        <v>59</v>
      </c>
      <c r="C38" s="16" t="s">
        <v>86</v>
      </c>
      <c r="D38" s="15">
        <v>30292500</v>
      </c>
      <c r="E38" s="15">
        <v>1250000</v>
      </c>
      <c r="F38" s="12">
        <v>26</v>
      </c>
      <c r="G38" s="12">
        <v>9</v>
      </c>
      <c r="H38" s="12">
        <v>7</v>
      </c>
      <c r="I38" s="12">
        <v>18</v>
      </c>
      <c r="J38" s="12">
        <v>2</v>
      </c>
      <c r="K38" s="12">
        <v>3</v>
      </c>
      <c r="L38" s="12">
        <f t="shared" si="0"/>
        <v>65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5" customFormat="1" x14ac:dyDescent="0.2">
      <c r="A39" s="16" t="s">
        <v>121</v>
      </c>
      <c r="B39" s="16" t="s">
        <v>45</v>
      </c>
      <c r="C39" s="16" t="s">
        <v>87</v>
      </c>
      <c r="D39" s="15">
        <v>18740000</v>
      </c>
      <c r="E39" s="15">
        <v>2850000</v>
      </c>
      <c r="F39" s="12">
        <v>36</v>
      </c>
      <c r="G39" s="12">
        <v>12</v>
      </c>
      <c r="H39" s="12">
        <v>8</v>
      </c>
      <c r="I39" s="12">
        <v>22</v>
      </c>
      <c r="J39" s="12">
        <v>2</v>
      </c>
      <c r="K39" s="12">
        <v>5</v>
      </c>
      <c r="L39" s="12">
        <f t="shared" si="0"/>
        <v>85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5" customFormat="1" ht="12.75" customHeight="1" x14ac:dyDescent="0.2">
      <c r="A40" s="16" t="s">
        <v>122</v>
      </c>
      <c r="B40" s="16" t="s">
        <v>60</v>
      </c>
      <c r="C40" s="16" t="s">
        <v>88</v>
      </c>
      <c r="D40" s="15">
        <v>3238000</v>
      </c>
      <c r="E40" s="15">
        <v>550000</v>
      </c>
      <c r="F40" s="12">
        <v>17</v>
      </c>
      <c r="G40" s="12">
        <v>5</v>
      </c>
      <c r="H40" s="12">
        <v>6</v>
      </c>
      <c r="I40" s="12">
        <v>7</v>
      </c>
      <c r="J40" s="12">
        <v>2</v>
      </c>
      <c r="K40" s="12">
        <v>3</v>
      </c>
      <c r="L40" s="12">
        <f t="shared" si="0"/>
        <v>40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5" customFormat="1" ht="12.75" customHeight="1" x14ac:dyDescent="0.2">
      <c r="A41" s="16" t="s">
        <v>123</v>
      </c>
      <c r="B41" s="16" t="s">
        <v>61</v>
      </c>
      <c r="C41" s="16" t="s">
        <v>89</v>
      </c>
      <c r="D41" s="15">
        <v>7375275</v>
      </c>
      <c r="E41" s="15">
        <v>2400000</v>
      </c>
      <c r="F41" s="12">
        <v>33</v>
      </c>
      <c r="G41" s="12">
        <v>12</v>
      </c>
      <c r="H41" s="12">
        <v>7</v>
      </c>
      <c r="I41" s="12">
        <v>21</v>
      </c>
      <c r="J41" s="12">
        <v>3</v>
      </c>
      <c r="K41" s="12">
        <v>5</v>
      </c>
      <c r="L41" s="12">
        <f t="shared" si="0"/>
        <v>81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D42" s="10">
        <f>SUM(D15:D41)</f>
        <v>617783251</v>
      </c>
      <c r="E42" s="10">
        <f>SUM(E15:E41)</f>
        <v>58629514</v>
      </c>
    </row>
    <row r="43" spans="1:61" x14ac:dyDescent="0.25">
      <c r="E43" s="8"/>
    </row>
    <row r="49" s="2" customFormat="1" x14ac:dyDescent="0.25"/>
    <row r="50" s="2" customFormat="1" x14ac:dyDescent="0.25"/>
    <row r="51" s="2" customFormat="1" x14ac:dyDescent="0.25"/>
    <row r="52" s="2" customFormat="1" x14ac:dyDescent="0.25"/>
  </sheetData>
  <mergeCells count="14"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40" sqref="F15:F41" xr:uid="{771CFC37-C264-47CE-BDE8-E945F3BD7F8D}">
      <formula1>40</formula1>
    </dataValidation>
    <dataValidation type="decimal" operator="lessThanOrEqual" allowBlank="1" showInputMessage="1" showErrorMessage="1" error="max. 10" sqref="H15:H41" xr:uid="{28943719-08D1-4140-A22C-5BA4EC5E89E3}">
      <formula1>10</formula1>
    </dataValidation>
    <dataValidation type="decimal" operator="lessThanOrEqual" allowBlank="1" showInputMessage="1" showErrorMessage="1" error="max. 5" sqref="J15:K41" xr:uid="{ED1723EC-5F63-423D-8E2B-8ED38F0A8CCE}">
      <formula1>5</formula1>
    </dataValidation>
    <dataValidation type="decimal" operator="lessThanOrEqual" allowBlank="1" showInputMessage="1" showErrorMessage="1" error="max. 25" sqref="I15:I41" xr:uid="{ABBACB13-8B83-4FB9-B49B-02C09F794A7F}">
      <formula1>25</formula1>
    </dataValidation>
    <dataValidation type="decimal" operator="lessThanOrEqual" allowBlank="1" showInputMessage="1" showErrorMessage="1" error="max. 15" sqref="H12:H13 G15:G16 G18:G41" xr:uid="{EA505B97-06C3-494D-8153-A25CEF81101A}">
      <formula1>15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AA0F-F812-4873-A94F-DDFAFB7BCFD0}">
  <dimension ref="A1:BI52"/>
  <sheetViews>
    <sheetView zoomScale="80" zoomScaleNormal="80" workbookViewId="0"/>
  </sheetViews>
  <sheetFormatPr defaultColWidth="9.28515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6384" width="9.28515625" style="2"/>
  </cols>
  <sheetData>
    <row r="1" spans="1:61" ht="38.25" customHeight="1" x14ac:dyDescent="0.25">
      <c r="A1" s="1" t="s">
        <v>24</v>
      </c>
    </row>
    <row r="2" spans="1:61" ht="14.65" customHeight="1" x14ac:dyDescent="0.25">
      <c r="A2" s="3" t="s">
        <v>92</v>
      </c>
      <c r="D2" s="3" t="s">
        <v>21</v>
      </c>
    </row>
    <row r="3" spans="1:61" ht="14.65" customHeight="1" x14ac:dyDescent="0.25">
      <c r="A3" s="3" t="s">
        <v>93</v>
      </c>
      <c r="D3" s="2" t="s">
        <v>28</v>
      </c>
    </row>
    <row r="4" spans="1:61" ht="14.65" customHeight="1" x14ac:dyDescent="0.25">
      <c r="A4" s="3" t="s">
        <v>94</v>
      </c>
      <c r="D4" s="2" t="s">
        <v>29</v>
      </c>
    </row>
    <row r="5" spans="1:61" ht="14.65" customHeight="1" x14ac:dyDescent="0.25">
      <c r="A5" s="3" t="s">
        <v>27</v>
      </c>
      <c r="D5" s="2" t="s">
        <v>30</v>
      </c>
    </row>
    <row r="6" spans="1:61" ht="14.65" customHeight="1" x14ac:dyDescent="0.25">
      <c r="A6" s="2" t="s">
        <v>37</v>
      </c>
      <c r="D6" s="2" t="s">
        <v>31</v>
      </c>
    </row>
    <row r="7" spans="1:61" ht="14.65" customHeight="1" x14ac:dyDescent="0.25">
      <c r="A7" s="2" t="s">
        <v>95</v>
      </c>
    </row>
    <row r="8" spans="1:61" ht="14.65" customHeight="1" x14ac:dyDescent="0.25">
      <c r="D8" s="3" t="s">
        <v>22</v>
      </c>
    </row>
    <row r="9" spans="1:61" ht="64.900000000000006" customHeight="1" x14ac:dyDescent="0.25">
      <c r="D9" s="21" t="s">
        <v>25</v>
      </c>
      <c r="E9" s="21"/>
      <c r="F9" s="21"/>
      <c r="G9" s="21"/>
      <c r="H9" s="21"/>
      <c r="I9" s="21"/>
      <c r="J9" s="21"/>
      <c r="K9" s="21"/>
      <c r="L9" s="21"/>
    </row>
    <row r="10" spans="1:61" ht="52.9" customHeight="1" x14ac:dyDescent="0.25">
      <c r="A10" s="3"/>
      <c r="D10" s="21" t="s">
        <v>26</v>
      </c>
      <c r="E10" s="21"/>
      <c r="F10" s="21"/>
      <c r="G10" s="21"/>
      <c r="H10" s="21"/>
      <c r="I10" s="21"/>
      <c r="J10" s="21"/>
      <c r="K10" s="21"/>
      <c r="L10" s="21"/>
    </row>
    <row r="11" spans="1:61" ht="12.6" customHeight="1" x14ac:dyDescent="0.25">
      <c r="A11" s="3"/>
    </row>
    <row r="12" spans="1:61" ht="26.65" customHeight="1" x14ac:dyDescent="0.25">
      <c r="A12" s="22" t="s">
        <v>0</v>
      </c>
      <c r="B12" s="22" t="s">
        <v>1</v>
      </c>
      <c r="C12" s="22" t="s">
        <v>16</v>
      </c>
      <c r="D12" s="22" t="s">
        <v>11</v>
      </c>
      <c r="E12" s="23" t="s">
        <v>2</v>
      </c>
      <c r="F12" s="22" t="s">
        <v>13</v>
      </c>
      <c r="G12" s="22" t="s">
        <v>32</v>
      </c>
      <c r="H12" s="22" t="s">
        <v>12</v>
      </c>
      <c r="I12" s="22" t="s">
        <v>33</v>
      </c>
      <c r="J12" s="22" t="s">
        <v>34</v>
      </c>
      <c r="K12" s="22" t="s">
        <v>35</v>
      </c>
      <c r="L12" s="22" t="s">
        <v>3</v>
      </c>
    </row>
    <row r="13" spans="1:61" ht="59.65" customHeight="1" x14ac:dyDescent="0.25">
      <c r="A13" s="22"/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</row>
    <row r="14" spans="1:61" ht="28.9" customHeight="1" x14ac:dyDescent="0.25">
      <c r="A14" s="22"/>
      <c r="B14" s="22"/>
      <c r="C14" s="22"/>
      <c r="D14" s="22"/>
      <c r="E14" s="23"/>
      <c r="F14" s="4" t="s">
        <v>23</v>
      </c>
      <c r="G14" s="4" t="s">
        <v>18</v>
      </c>
      <c r="H14" s="4" t="s">
        <v>20</v>
      </c>
      <c r="I14" s="4" t="s">
        <v>36</v>
      </c>
      <c r="J14" s="4" t="s">
        <v>19</v>
      </c>
      <c r="K14" s="4" t="s">
        <v>19</v>
      </c>
      <c r="L14" s="4"/>
    </row>
    <row r="15" spans="1:61" s="5" customFormat="1" ht="12.75" customHeight="1" x14ac:dyDescent="0.2">
      <c r="A15" s="16" t="s">
        <v>98</v>
      </c>
      <c r="B15" s="16" t="s">
        <v>38</v>
      </c>
      <c r="C15" s="16" t="s">
        <v>62</v>
      </c>
      <c r="D15" s="9">
        <v>2324750</v>
      </c>
      <c r="E15" s="15">
        <v>400000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f>SUM(F15:K15)</f>
        <v>0</v>
      </c>
      <c r="M15" s="2" t="s">
        <v>131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s="5" customFormat="1" ht="12.75" customHeight="1" x14ac:dyDescent="0.2">
      <c r="A16" s="16" t="s">
        <v>125</v>
      </c>
      <c r="B16" s="16" t="s">
        <v>39</v>
      </c>
      <c r="C16" s="16" t="s">
        <v>63</v>
      </c>
      <c r="D16" s="15">
        <v>78882432</v>
      </c>
      <c r="E16" s="15">
        <v>3415464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ref="L16:L41" si="0">SUM(F16:K16)</f>
        <v>0</v>
      </c>
      <c r="M16" s="2" t="s">
        <v>131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s="5" customFormat="1" ht="12.75" customHeight="1" x14ac:dyDescent="0.2">
      <c r="A17" s="16" t="s">
        <v>99</v>
      </c>
      <c r="B17" s="16" t="s">
        <v>40</v>
      </c>
      <c r="C17" s="16" t="s">
        <v>64</v>
      </c>
      <c r="D17" s="15">
        <v>5773344</v>
      </c>
      <c r="E17" s="15">
        <v>1104000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0"/>
        <v>0</v>
      </c>
      <c r="M17" s="2" t="s">
        <v>131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s="5" customFormat="1" ht="12.75" customHeight="1" x14ac:dyDescent="0.2">
      <c r="A18" s="16" t="s">
        <v>101</v>
      </c>
      <c r="B18" s="16" t="s">
        <v>41</v>
      </c>
      <c r="C18" s="16" t="s">
        <v>66</v>
      </c>
      <c r="D18" s="15">
        <v>28800000</v>
      </c>
      <c r="E18" s="15">
        <v>3300000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0"/>
        <v>0</v>
      </c>
      <c r="M18" s="2" t="s">
        <v>131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s="5" customFormat="1" x14ac:dyDescent="0.2">
      <c r="A19" s="16" t="s">
        <v>102</v>
      </c>
      <c r="B19" s="16" t="s">
        <v>42</v>
      </c>
      <c r="C19" s="16" t="s">
        <v>67</v>
      </c>
      <c r="D19" s="15">
        <v>4800689</v>
      </c>
      <c r="E19" s="15">
        <v>550000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0"/>
        <v>0</v>
      </c>
      <c r="M19" s="2" t="s">
        <v>131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5" customFormat="1" ht="12.75" customHeight="1" x14ac:dyDescent="0.2">
      <c r="A20" s="16" t="s">
        <v>103</v>
      </c>
      <c r="B20" s="16" t="s">
        <v>43</v>
      </c>
      <c r="C20" s="16" t="s">
        <v>68</v>
      </c>
      <c r="D20" s="15">
        <v>16768800</v>
      </c>
      <c r="E20" s="15">
        <v>2000000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f t="shared" si="0"/>
        <v>0</v>
      </c>
      <c r="M20" s="2" t="s">
        <v>131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s="5" customFormat="1" ht="12.75" customHeight="1" x14ac:dyDescent="0.2">
      <c r="A21" s="16" t="s">
        <v>104</v>
      </c>
      <c r="B21" s="16" t="s">
        <v>44</v>
      </c>
      <c r="C21" s="16" t="s">
        <v>69</v>
      </c>
      <c r="D21" s="15">
        <v>6639070</v>
      </c>
      <c r="E21" s="15">
        <v>1050000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f t="shared" si="0"/>
        <v>0</v>
      </c>
      <c r="M21" s="2" t="s">
        <v>131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5" customFormat="1" ht="13.5" customHeight="1" x14ac:dyDescent="0.2">
      <c r="A22" s="16" t="s">
        <v>105</v>
      </c>
      <c r="B22" s="16" t="s">
        <v>45</v>
      </c>
      <c r="C22" s="16" t="s">
        <v>70</v>
      </c>
      <c r="D22" s="15">
        <v>30146000</v>
      </c>
      <c r="E22" s="15">
        <v>2600000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0"/>
        <v>0</v>
      </c>
      <c r="M22" s="2" t="s">
        <v>131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s="5" customFormat="1" ht="12.75" customHeight="1" x14ac:dyDescent="0.2">
      <c r="A23" s="16" t="s">
        <v>106</v>
      </c>
      <c r="B23" s="16" t="s">
        <v>46</v>
      </c>
      <c r="C23" s="16" t="s">
        <v>71</v>
      </c>
      <c r="D23" s="15">
        <v>16235000</v>
      </c>
      <c r="E23" s="15">
        <v>1500000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f t="shared" si="0"/>
        <v>0</v>
      </c>
      <c r="M23" s="2" t="s">
        <v>131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s="5" customFormat="1" ht="12.75" customHeight="1" x14ac:dyDescent="0.2">
      <c r="A24" s="16" t="s">
        <v>97</v>
      </c>
      <c r="B24" s="16" t="s">
        <v>46</v>
      </c>
      <c r="C24" s="16" t="s">
        <v>72</v>
      </c>
      <c r="D24" s="15">
        <v>38808550</v>
      </c>
      <c r="E24" s="15">
        <v>2875000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0"/>
        <v>0</v>
      </c>
      <c r="M24" s="2" t="s">
        <v>131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5" customFormat="1" ht="12.75" customHeight="1" x14ac:dyDescent="0.2">
      <c r="A25" s="16" t="s">
        <v>107</v>
      </c>
      <c r="B25" s="16" t="s">
        <v>47</v>
      </c>
      <c r="C25" s="16" t="s">
        <v>73</v>
      </c>
      <c r="D25" s="15">
        <v>6375000</v>
      </c>
      <c r="E25" s="15">
        <v>2100000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f t="shared" si="0"/>
        <v>0</v>
      </c>
      <c r="M25" s="2" t="s">
        <v>131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5" customFormat="1" x14ac:dyDescent="0.2">
      <c r="A26" s="16" t="s">
        <v>108</v>
      </c>
      <c r="B26" s="16" t="s">
        <v>48</v>
      </c>
      <c r="C26" s="16" t="s">
        <v>74</v>
      </c>
      <c r="D26" s="15">
        <v>34897500</v>
      </c>
      <c r="E26" s="15">
        <v>3525000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f t="shared" si="0"/>
        <v>0</v>
      </c>
      <c r="M26" s="2" t="s">
        <v>131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5" customFormat="1" ht="12.75" customHeight="1" x14ac:dyDescent="0.2">
      <c r="A27" s="16" t="s">
        <v>109</v>
      </c>
      <c r="B27" s="16" t="s">
        <v>49</v>
      </c>
      <c r="C27" s="16" t="s">
        <v>75</v>
      </c>
      <c r="D27" s="15">
        <v>3517880</v>
      </c>
      <c r="E27" s="15">
        <v>900000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f t="shared" si="0"/>
        <v>0</v>
      </c>
      <c r="M27" s="2" t="s">
        <v>131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5" customFormat="1" ht="12.75" customHeight="1" x14ac:dyDescent="0.2">
      <c r="A28" s="16" t="s">
        <v>110</v>
      </c>
      <c r="B28" s="16" t="s">
        <v>50</v>
      </c>
      <c r="C28" s="16" t="s">
        <v>76</v>
      </c>
      <c r="D28" s="15">
        <v>28151520</v>
      </c>
      <c r="E28" s="15">
        <v>1920000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f t="shared" si="0"/>
        <v>0</v>
      </c>
      <c r="M28" s="2" t="s">
        <v>131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5" customFormat="1" ht="12.75" customHeight="1" x14ac:dyDescent="0.2">
      <c r="A29" s="16" t="s">
        <v>111</v>
      </c>
      <c r="B29" s="16" t="s">
        <v>51</v>
      </c>
      <c r="C29" s="16" t="s">
        <v>77</v>
      </c>
      <c r="D29" s="15">
        <v>20913620</v>
      </c>
      <c r="E29" s="15">
        <v>2900000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f t="shared" si="0"/>
        <v>0</v>
      </c>
      <c r="M29" s="2" t="s">
        <v>131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s="5" customFormat="1" ht="12.75" customHeight="1" x14ac:dyDescent="0.2">
      <c r="A30" s="16" t="s">
        <v>112</v>
      </c>
      <c r="B30" s="16" t="s">
        <v>52</v>
      </c>
      <c r="C30" s="16" t="s">
        <v>78</v>
      </c>
      <c r="D30" s="15">
        <v>34476300</v>
      </c>
      <c r="E30" s="15">
        <v>3000000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f t="shared" si="0"/>
        <v>0</v>
      </c>
      <c r="M30" s="2" t="s">
        <v>131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s="5" customFormat="1" x14ac:dyDescent="0.2">
      <c r="A31" s="16" t="s">
        <v>113</v>
      </c>
      <c r="B31" s="16" t="s">
        <v>53</v>
      </c>
      <c r="C31" s="16" t="s">
        <v>79</v>
      </c>
      <c r="D31" s="15">
        <v>4216000</v>
      </c>
      <c r="E31" s="15">
        <v>1150000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f t="shared" si="0"/>
        <v>0</v>
      </c>
      <c r="M31" s="2" t="s">
        <v>131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s="5" customFormat="1" ht="12.75" customHeight="1" x14ac:dyDescent="0.2">
      <c r="A32" s="16" t="s">
        <v>114</v>
      </c>
      <c r="B32" s="16" t="s">
        <v>54</v>
      </c>
      <c r="C32" s="16" t="s">
        <v>80</v>
      </c>
      <c r="D32" s="15">
        <v>28871941</v>
      </c>
      <c r="E32" s="15">
        <v>3500000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f t="shared" si="0"/>
        <v>0</v>
      </c>
      <c r="M32" s="2" t="s">
        <v>131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s="5" customFormat="1" ht="12.75" customHeight="1" x14ac:dyDescent="0.2">
      <c r="A33" s="16" t="s">
        <v>115</v>
      </c>
      <c r="B33" s="16" t="s">
        <v>55</v>
      </c>
      <c r="C33" s="16" t="s">
        <v>81</v>
      </c>
      <c r="D33" s="15">
        <v>102130460</v>
      </c>
      <c r="E33" s="15">
        <v>5000000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f t="shared" si="0"/>
        <v>0</v>
      </c>
      <c r="M33" s="2" t="s">
        <v>131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s="5" customFormat="1" ht="12.75" customHeight="1" x14ac:dyDescent="0.2">
      <c r="A34" s="16" t="s">
        <v>116</v>
      </c>
      <c r="B34" s="16" t="s">
        <v>50</v>
      </c>
      <c r="C34" s="16" t="s">
        <v>82</v>
      </c>
      <c r="D34" s="15">
        <v>35592000</v>
      </c>
      <c r="E34" s="15">
        <v>3720000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f t="shared" si="0"/>
        <v>0</v>
      </c>
      <c r="M34" s="2" t="s">
        <v>131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s="5" customFormat="1" ht="12.75" customHeight="1" x14ac:dyDescent="0.2">
      <c r="A35" s="16" t="s">
        <v>117</v>
      </c>
      <c r="B35" s="16" t="s">
        <v>56</v>
      </c>
      <c r="C35" s="16" t="s">
        <v>83</v>
      </c>
      <c r="D35" s="15">
        <v>6638380</v>
      </c>
      <c r="E35" s="15">
        <v>500000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f t="shared" si="0"/>
        <v>0</v>
      </c>
      <c r="M35" s="2" t="s">
        <v>131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s="5" customFormat="1" ht="12.75" customHeight="1" x14ac:dyDescent="0.2">
      <c r="A36" s="16" t="s">
        <v>118</v>
      </c>
      <c r="B36" s="16" t="s">
        <v>57</v>
      </c>
      <c r="C36" s="16" t="s">
        <v>84</v>
      </c>
      <c r="D36" s="15">
        <v>19228220</v>
      </c>
      <c r="E36" s="15">
        <v>3570000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f t="shared" si="0"/>
        <v>0</v>
      </c>
      <c r="M36" s="2" t="s">
        <v>131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s="5" customFormat="1" ht="12.75" customHeight="1" x14ac:dyDescent="0.2">
      <c r="A37" s="16" t="s">
        <v>119</v>
      </c>
      <c r="B37" s="16" t="s">
        <v>58</v>
      </c>
      <c r="C37" s="16" t="s">
        <v>85</v>
      </c>
      <c r="D37" s="15">
        <v>3950020</v>
      </c>
      <c r="E37" s="15">
        <v>1000050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f t="shared" si="0"/>
        <v>0</v>
      </c>
      <c r="M37" s="2" t="s">
        <v>131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s="5" customFormat="1" ht="12.75" customHeight="1" x14ac:dyDescent="0.2">
      <c r="A38" s="16" t="s">
        <v>120</v>
      </c>
      <c r="B38" s="16" t="s">
        <v>59</v>
      </c>
      <c r="C38" s="16" t="s">
        <v>86</v>
      </c>
      <c r="D38" s="15">
        <v>30292500</v>
      </c>
      <c r="E38" s="15">
        <v>1250000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f t="shared" si="0"/>
        <v>0</v>
      </c>
      <c r="M38" s="2" t="s">
        <v>131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s="5" customFormat="1" x14ac:dyDescent="0.2">
      <c r="A39" s="16" t="s">
        <v>121</v>
      </c>
      <c r="B39" s="16" t="s">
        <v>45</v>
      </c>
      <c r="C39" s="16" t="s">
        <v>87</v>
      </c>
      <c r="D39" s="15">
        <v>18740000</v>
      </c>
      <c r="E39" s="15">
        <v>2850000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f t="shared" si="0"/>
        <v>0</v>
      </c>
      <c r="M39" s="2" t="s">
        <v>131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s="5" customFormat="1" ht="12.75" customHeight="1" x14ac:dyDescent="0.2">
      <c r="A40" s="16" t="s">
        <v>122</v>
      </c>
      <c r="B40" s="16" t="s">
        <v>60</v>
      </c>
      <c r="C40" s="16" t="s">
        <v>88</v>
      </c>
      <c r="D40" s="15">
        <v>3238000</v>
      </c>
      <c r="E40" s="15">
        <v>550000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f t="shared" si="0"/>
        <v>0</v>
      </c>
      <c r="M40" s="2" t="s">
        <v>131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s="5" customFormat="1" ht="12.75" customHeight="1" x14ac:dyDescent="0.2">
      <c r="A41" s="16" t="s">
        <v>123</v>
      </c>
      <c r="B41" s="16" t="s">
        <v>61</v>
      </c>
      <c r="C41" s="16" t="s">
        <v>89</v>
      </c>
      <c r="D41" s="15">
        <v>7375275</v>
      </c>
      <c r="E41" s="15">
        <v>2400000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f t="shared" si="0"/>
        <v>0</v>
      </c>
      <c r="M41" s="2" t="s">
        <v>131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x14ac:dyDescent="0.25">
      <c r="D42" s="10">
        <f>SUM(D15:D41)</f>
        <v>617783251</v>
      </c>
      <c r="E42" s="10">
        <f>SUM(E15:E41)</f>
        <v>58629514</v>
      </c>
    </row>
    <row r="43" spans="1:61" x14ac:dyDescent="0.25">
      <c r="E43" s="8"/>
    </row>
    <row r="49" s="2" customFormat="1" x14ac:dyDescent="0.25"/>
    <row r="50" s="2" customFormat="1" x14ac:dyDescent="0.25"/>
    <row r="51" s="2" customFormat="1" x14ac:dyDescent="0.25"/>
    <row r="52" s="2" customFormat="1" x14ac:dyDescent="0.25"/>
  </sheetData>
  <mergeCells count="14">
    <mergeCell ref="I12:I13"/>
    <mergeCell ref="J12:J13"/>
    <mergeCell ref="K12:K13"/>
    <mergeCell ref="L12:L13"/>
    <mergeCell ref="D9:L9"/>
    <mergeCell ref="D10:L10"/>
    <mergeCell ref="F12:F13"/>
    <mergeCell ref="G12:G13"/>
    <mergeCell ref="H12:H13"/>
    <mergeCell ref="A12:A14"/>
    <mergeCell ref="B12:B14"/>
    <mergeCell ref="C12:C14"/>
    <mergeCell ref="D12:D14"/>
    <mergeCell ref="E12:E14"/>
  </mergeCells>
  <dataValidations count="5">
    <dataValidation type="decimal" operator="lessThanOrEqual" allowBlank="1" showInputMessage="1" showErrorMessage="1" error="max. 40" sqref="F15:F41" xr:uid="{5669239C-6E90-4E36-89C9-26AFCA33FA4A}">
      <formula1>40</formula1>
    </dataValidation>
    <dataValidation type="decimal" operator="lessThanOrEqual" allowBlank="1" showInputMessage="1" showErrorMessage="1" error="max. 10" sqref="H15:H41" xr:uid="{ECB0F654-658D-4F65-AE48-61876DC2A389}">
      <formula1>10</formula1>
    </dataValidation>
    <dataValidation type="decimal" operator="lessThanOrEqual" allowBlank="1" showInputMessage="1" showErrorMessage="1" error="max. 5" sqref="J15:K41" xr:uid="{6DD1E390-8199-438B-9113-A86BEFF2C131}">
      <formula1>5</formula1>
    </dataValidation>
    <dataValidation type="decimal" operator="lessThanOrEqual" allowBlank="1" showInputMessage="1" showErrorMessage="1" error="max. 25" sqref="I15:I41" xr:uid="{68562CEC-EDD4-4837-832F-CBB0CF7BC786}">
      <formula1>25</formula1>
    </dataValidation>
    <dataValidation type="decimal" operator="lessThanOrEqual" allowBlank="1" showInputMessage="1" showErrorMessage="1" error="max. 15" sqref="H12:H13 G15:G41" xr:uid="{8B29A8C9-F043-4AB3-A619-B32C0475A33F}">
      <formula1>15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minority</vt:lpstr>
      <vt:lpstr>BK</vt:lpstr>
      <vt:lpstr>HB</vt:lpstr>
      <vt:lpstr>LC</vt:lpstr>
      <vt:lpstr>LG</vt:lpstr>
      <vt:lpstr>MŠ</vt:lpstr>
      <vt:lpstr>NS</vt:lpstr>
      <vt:lpstr>PK</vt:lpstr>
      <vt:lpstr>PBa</vt:lpstr>
      <vt:lpstr>minority!Oblast_tisku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Jana Borde Kalinová</cp:lastModifiedBy>
  <cp:lastPrinted>2015-07-13T10:02:24Z</cp:lastPrinted>
  <dcterms:created xsi:type="dcterms:W3CDTF">2013-12-06T22:03:05Z</dcterms:created>
  <dcterms:modified xsi:type="dcterms:W3CDTF">2023-07-19T21:12:28Z</dcterms:modified>
</cp:coreProperties>
</file>